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3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CO34" i="9"/>
  <c r="CO35" i="9" s="1"/>
  <c r="BW34" i="9"/>
  <c r="BW35" i="9" s="1"/>
  <c r="BW36" i="9" s="1"/>
  <c r="BW37" i="9" s="1"/>
  <c r="BW38" i="9" s="1"/>
  <c r="BW39" i="9" s="1"/>
  <c r="BW40" i="9" s="1"/>
  <c r="C34" i="9"/>
  <c r="C35"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<sst xmlns="http://schemas.openxmlformats.org/spreadsheetml/2006/main" count="1054" uniqueCount="559">
  <si>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</si>
  <si>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</si>
  <si>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</si>
  <si>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</si>
  <si>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</si>
  <si>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</si>
  <si>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</si>
  <si>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</si>
  <si>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</si>
  <si>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</si>
  <si>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</si>
  <si>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</si>
  <si>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</si>
  <si>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</si>
  <si>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</si>
  <si>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</si>
  <si>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</si>
  <si>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</si>
  <si>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</si>
  <si>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</si>
  <si>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</si>
  <si>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</si>
  <si>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</si>
  <si>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</si>
  <si>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</si>
  <si>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</si>
  <si>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</si>
  <si>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</si>
  <si>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</si>
  <si>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</si>
  <si>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</si>
  <si>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</si>
  <si>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</si>
  <si>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</si>
  <si>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</si>
  <si>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</si>
  <si>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</si>
  <si>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</si>
  <si>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</si>
  <si>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</si>
  <si>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</si>
  <si>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</si>
  <si>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</si>
  <si>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</si>
  <si>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</si>
  <si>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</si>
  <si>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</si>
  <si>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</si>
  <si>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</si>
  <si>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</si>
  <si>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</si>
  <si>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</si>
  <si>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</si>
  <si>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</si>
  <si>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</si>
  <si>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</si>
  <si>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</si>
  <si>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</si>
  <si>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</si>
  <si>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</si>
  <si>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</si>
  <si>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</si>
  <si>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</si>
  <si>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</si>
  <si>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</si>
  <si>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</si>
  <si>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</si>
  <si>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</si>
  <si>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</si>
  <si>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</si>
  <si>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</si>
  <si>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</si>
  <si>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</si>
  <si>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</si>
  <si>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</si>
  <si>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</si>
  <si>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</si>
  <si>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</si>
  <si>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</si>
  <si>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</si>
  <si>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</si>
  <si>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五城目町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</si>
  <si>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</si>
  <si>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</si>
  <si>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</si>
  <si>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</si>
  <si>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</si>
  <si>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</si>
  <si>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</si>
  <si>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</si>
  <si>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</si>
  <si>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</si>
  <si>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</si>
  <si>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</si>
  <si>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</si>
  <si>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</si>
  <si>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</si>
  <si>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</si>
  <si>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</si>
  <si>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</si>
  <si>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</si>
  <si>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</si>
  <si>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</si>
  <si>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</si>
  <si>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</si>
  <si>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</si>
  <si>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</si>
  <si>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</si>
  <si>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</si>
  <si>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</si>
  <si>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</si>
  <si>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</si>
  <si>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</si>
  <si>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</si>
  <si>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</si>
  <si>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</si>
  <si>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</si>
  <si>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</si>
  <si>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</si>
  <si>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</si>
  <si>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</si>
  <si>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</si>
  <si>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</si>
  <si>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</si>
  <si>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</si>
  <si>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</si>
  <si>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</si>
  <si>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</si>
  <si>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</si>
  <si>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</si>
  <si>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</si>
  <si>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</si>
  <si>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</si>
  <si>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</si>
  <si>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</si>
  <si>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</si>
  <si>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</si>
  <si>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</si>
  <si>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</si>
  <si>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</si>
  <si>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</si>
  <si>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</si>
  <si>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</si>
  <si>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</si>
  <si>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</si>
  <si>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</si>
  <si>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</si>
  <si>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</si>
  <si>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</si>
  <si>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</si>
  <si>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</si>
  <si>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</si>
  <si>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</si>
  <si>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</si>
  <si>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</si>
  <si>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</si>
  <si>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</si>
  <si>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</si>
  <si>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</si>
  <si>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</si>
  <si>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</si>
  <si>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</si>
  <si>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</si>
  <si>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</si>
  <si>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</si>
  <si>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</si>
  <si>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</si>
  <si>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</si>
  <si>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</si>
  <si>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</si>
  <si>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</si>
  <si>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</si>
  <si>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</si>
  <si>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</si>
  <si>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</si>
  <si>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</si>
  <si>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</si>
  <si>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</si>
  <si>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</si>
  <si>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</si>
  <si>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</si>
  <si>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</si>
  <si>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</si>
  <si>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</si>
  <si>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</si>
  <si>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</si>
  <si>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</si>
  <si>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</si>
  <si>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</si>
  <si>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</si>
  <si>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</si>
  <si>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</si>
  <si>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</si>
  <si>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秋田県五城目町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</si>
  <si>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</si>
  <si>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</si>
  <si>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</si>
  <si>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</si>
  <si>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</si>
  <si>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</si>
  <si>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</si>
  <si>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</si>
  <si>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</si>
  <si>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</si>
  <si>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</si>
  <si>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</si>
  <si>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</si>
  <si>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</si>
  <si>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</si>
  <si>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</si>
  <si>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</si>
  <si>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</si>
  <si>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</si>
  <si>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</si>
  <si>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</si>
  <si>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</si>
  <si>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</si>
  <si>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</si>
  <si>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</si>
  <si>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</si>
  <si>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</si>
  <si>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</si>
  <si>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</si>
  <si>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</si>
  <si>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</si>
  <si>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</si>
  <si>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</si>
  <si>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</si>
  <si>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</si>
  <si>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</si>
  <si>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</si>
  <si>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</si>
  <si>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</si>
  <si>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</si>
  <si>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</si>
  <si>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</si>
  <si>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</si>
  <si>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</si>
  <si>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</si>
  <si>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</si>
  <si>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</si>
  <si>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</si>
  <si>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</si>
  <si>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</si>
  <si>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</si>
  <si>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</si>
  <si>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</si>
  <si>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</si>
  <si>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</si>
  <si>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</si>
  <si>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</si>
  <si>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</si>
  <si>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</si>
  <si>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</si>
  <si>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</si>
  <si>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</si>
  <si>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</si>
  <si>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</si>
  <si>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</si>
  <si>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</si>
  <si>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</si>
  <si>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</si>
  <si>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</si>
  <si>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</si>
  <si>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</si>
  <si>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</si>
  <si>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</si>
  <si>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</si>
  <si>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</si>
  <si>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</si>
  <si>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</si>
  <si>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</si>
  <si>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</si>
  <si>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</si>
  <si>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</si>
  <si>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</si>
  <si>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</si>
  <si>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</si>
  <si>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</si>
  <si>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</si>
  <si>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</si>
  <si>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</si>
  <si>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</si>
  <si>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</si>
  <si>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</si>
  <si>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</si>
  <si>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</si>
  <si>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</si>
  <si>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</si>
  <si>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</si>
  <si>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</si>
  <si>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</si>
  <si>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</si>
  <si>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</si>
  <si>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</si>
  <si>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</si>
  <si>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</si>
  <si>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</si>
  <si>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</si>
  <si>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</si>
  <si>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</si>
  <si>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</si>
  <si>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</si>
  <si>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</si>
  <si>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</si>
  <si>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</si>
  <si>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</si>
  <si>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</si>
  <si>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</si>
  <si>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</si>
  <si>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</si>
  <si>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</si>
  <si>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</si>
  <si>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</si>
  <si>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</si>
  <si>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</si>
  <si>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</si>
  <si>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</si>
  <si>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</si>
  <si>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</si>
  <si>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</si>
  <si>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</si>
  <si>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</si>
  <si>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</si>
  <si>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</si>
  <si>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</si>
  <si>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</si>
  <si>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</si>
  <si>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</si>
  <si>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</si>
  <si>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</si>
  <si>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</si>
  <si>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</si>
  <si>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</si>
  <si>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</si>
  <si>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</si>
  <si>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</si>
  <si>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</si>
  <si>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</si>
  <si>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</si>
  <si>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</si>
  <si>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秋田県五城目町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</si>
  <si>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</si>
  <si>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</si>
  <si>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</si>
  <si>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</si>
  <si>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</si>
  <si>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</si>
  <si>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</si>
  <si>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</si>
  <si>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</si>
  <si>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</si>
  <si>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</si>
  <si>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</si>
  <si>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</si>
  <si>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</si>
  <si>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</si>
  <si>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</si>
  <si>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</si>
  <si>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</si>
  <si>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</si>
  <si>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</si>
  <si>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障害認定事業特別会計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</si>
  <si>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</si>
  <si>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</si>
  <si>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</si>
  <si>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</si>
  <si>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</si>
  <si>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</si>
  <si>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</si>
  <si>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</si>
  <si>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</si>
  <si>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</si>
  <si>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</si>
  <si>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</si>
  <si>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</si>
  <si>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</si>
  <si>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</si>
  <si>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</si>
  <si>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</si>
  <si>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</si>
  <si>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</si>
  <si>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</si>
  <si>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</si>
  <si>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</si>
  <si>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</si>
  <si>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</si>
  <si>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</si>
  <si>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</si>
  <si>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</si>
  <si>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</si>
  <si>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</si>
  <si>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</si>
  <si>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</si>
  <si>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</si>
  <si>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</si>
  <si>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</si>
  <si>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</si>
  <si>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</si>
  <si>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</si>
  <si>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</si>
  <si>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</si>
  <si>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</si>
  <si>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</si>
  <si>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</si>
  <si>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</si>
  <si>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</si>
  <si>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</si>
  <si>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</si>
  <si>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</si>
  <si>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</si>
  <si>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</si>
  <si>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</si>
  <si>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</si>
  <si>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</si>
  <si>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</si>
  <si>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</si>
  <si>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</si>
  <si>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</si>
  <si>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</si>
  <si>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</si>
  <si>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</si>
  <si>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</si>
  <si>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</si>
  <si>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</si>
  <si>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</si>
  <si>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</si>
  <si>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</si>
  <si>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</si>
  <si>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</si>
  <si>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</si>
  <si>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</si>
  <si>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</si>
  <si>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</si>
  <si>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</si>
  <si>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</si>
  <si>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</si>
  <si>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</si>
  <si>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</si>
  <si>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</si>
  <si>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</si>
  <si>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</si>
  <si>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</si>
  <si>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介護保険特別会計（介護サービス事業勘定）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</si>
  <si>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</si>
  <si>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</si>
  <si>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</si>
  <si>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</si>
  <si>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</si>
  <si>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</si>
  <si>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</si>
  <si>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</si>
  <si>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</si>
  <si>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</si>
  <si>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</si>
  <si>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</si>
  <si>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</si>
  <si>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</si>
  <si>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</si>
  <si>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</si>
  <si>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</si>
  <si>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</si>
  <si>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</si>
  <si>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</si>
  <si>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</si>
  <si>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</si>
  <si>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</si>
  <si>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</si>
  <si>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</si>
  <si>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</si>
  <si>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</si>
  <si>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</si>
  <si>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</si>
  <si>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</si>
  <si>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</si>
  <si>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</si>
  <si>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</si>
  <si>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</si>
  <si>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</si>
  <si>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</si>
  <si>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</si>
  <si>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</si>
  <si>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</si>
  <si>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</si>
  <si>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</si>
  <si>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</si>
  <si>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</si>
  <si>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</si>
  <si>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</si>
  <si>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</si>
  <si>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</si>
  <si>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</si>
  <si>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</si>
  <si>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</si>
  <si>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</si>
  <si>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</si>
  <si>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</si>
  <si>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</si>
  <si>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</si>
  <si>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</si>
  <si>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</si>
  <si>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</si>
  <si>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</si>
  <si>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</si>
  <si>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</si>
  <si>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</si>
  <si>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</si>
  <si>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</si>
  <si>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</si>
  <si>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</si>
  <si>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</si>
  <si>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</si>
  <si>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</si>
  <si>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</si>
  <si>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</si>
  <si>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</si>
  <si>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</si>
  <si>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</si>
  <si>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</si>
  <si>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</si>
  <si>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</si>
  <si>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</si>
  <si>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</si>
  <si>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</si>
  <si>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</si>
  <si>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0.90</t>
  </si>
  <si>
    <t>▲ 2.13</t>
  </si>
  <si>
    <t>▲ 3.85</t>
  </si>
  <si>
    <t>水道事業会計</t>
  </si>
  <si>
    <t>一般会計</t>
  </si>
  <si>
    <t>国民健康保険特別会計</t>
  </si>
  <si>
    <t>介護保険特別会計（保険事業勘定）</t>
  </si>
  <si>
    <t>公共下水道事業特別会計</t>
  </si>
  <si>
    <t>簡易水道事業特別会計</t>
  </si>
  <si>
    <t>介護保険特別会計（介護サービス事業勘定）</t>
  </si>
  <si>
    <t>障害認定事業特別会計</t>
  </si>
  <si>
    <t>その他会計（赤字）</t>
  </si>
  <si>
    <t>その他会計（黒字）</t>
  </si>
  <si>
    <t>八郎湖周辺清掃事務組合</t>
    <rPh sb="0" eb="2">
      <t>ハチロウ</t>
    </rPh>
    <rPh sb="2" eb="3">
      <t>コ</t>
    </rPh>
    <rPh sb="3" eb="5">
      <t>シュウヘン</t>
    </rPh>
    <rPh sb="5" eb="7">
      <t>セイソウ</t>
    </rPh>
    <rPh sb="7" eb="9">
      <t>ジム</t>
    </rPh>
    <rPh sb="9" eb="11">
      <t>クミアイ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</si>
  <si>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</si>
  <si>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2">
      <t>ジギョウトウ</t>
    </rPh>
    <rPh sb="22" eb="24">
      <t>トクベツ</t>
    </rPh>
    <rPh sb="24" eb="26">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</si>
  <si>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</si>
  <si>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秋田県後期高齢者医療広域連合（一般会計）</t>
    <rPh sb="0" eb="3">
      <t>アキタケン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</si>
  <si>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</si>
  <si>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
  </si>
  <si>
    <t>あったか五城目</t>
    <rPh sb="4" eb="7">
      <t>ゴジョウメ</t>
    </rPh>
    <phoneticPr fontId="2"/>
  </si>
  <si>
    <t>秋田県青果物基金協会</t>
    <rPh sb="0" eb="3">
      <t>アキタケン</t>
    </rPh>
    <rPh sb="3" eb="5">
      <t>セイカ</t>
    </rPh>
    <rPh sb="5" eb="6">
      <t>ブツ</t>
    </rPh>
    <rPh sb="6" eb="8">
      <t>キキン</t>
    </rPh>
    <rPh sb="8" eb="10">
      <t>キョウカイ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</si>
  <si>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</si>
  <si>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</si>
  <si>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</si>
  <si>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</si>
  <si>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</si>
  <si>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</si>
  <si>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</si>
  <si>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</si>
  <si>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</si>
  <si>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</si>
  <si>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</si>
  <si>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当町は、平成２７年度に類似団体の市町村類型がⅢ－２からⅡ－２に変更となっており、平成２６年度以前と、平成２７年度以降の比較には注意が必要となっている。平成２７年度に関しては、類似団体平均に比べ、実質公債費比率は低いものの、将来負担比率は高い水準となっている。将来負担比率が高い水準にある理由としては、消防庁舎建設事業などの大型建設事業により地方債現在高が増加したためであり、新規地方債の発行を抑えるとともに歳出削減による基金積立に努め、引き続き将来負担比率の改善を目指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</si>
</sst>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54281</c:v>
                </c:pt>
                <c:pt idx="1">
                  <c:v>27174</c:v>
                </c:pt>
                <c:pt idx="2">
                  <c:v>68422</c:v>
                </c:pt>
                <c:pt idx="3">
                  <c:v>97501</c:v>
                </c:pt>
                <c:pt idx="4">
                  <c:v>74196</c:v>
                </c:pt>
              </c:numCache>
            </c:numRef>
          </c:val>
          <c:smooth val="0"/>
        </c:ser>
        <c:dLbls>
          <c:showLegendKey val="0"/>
          <c:showVal val="0"/>
          <c:showCatName val="0"/>
          <c:showSerName val="0"/>
          <c:showPercent val="0"/>
          <c:showBubbleSize val="0"/>
        </c:dLbls>
        <c:marker val="1"/>
        <c:smooth val="0"/>
        <c:axId val="91653632"/>
        <c:axId val="91655552"/>
      </c:lineChart>
      <c:catAx>
        <c:axId val="916536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655552"/>
        <c:crosses val="autoZero"/>
        <c:auto val="1"/>
        <c:lblAlgn val="ctr"/>
        <c:lblOffset val="100"/>
        <c:tickLblSkip val="1"/>
        <c:tickMarkSkip val="1"/>
        <c:noMultiLvlLbl val="0"/>
      </c:catAx>
      <c:valAx>
        <c:axId val="916555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653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5.8</c:v>
                </c:pt>
                <c:pt idx="1">
                  <c:v>6.92</c:v>
                </c:pt>
                <c:pt idx="2">
                  <c:v>5.75</c:v>
                </c:pt>
                <c:pt idx="3">
                  <c:v>6.25</c:v>
                </c:pt>
                <c:pt idx="4">
                  <c:v>5.1100000000000003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26.99</c:v>
                </c:pt>
                <c:pt idx="1">
                  <c:v>25.76</c:v>
                </c:pt>
                <c:pt idx="2">
                  <c:v>25.01</c:v>
                </c:pt>
                <c:pt idx="3">
                  <c:v>21.12</c:v>
                </c:pt>
                <c:pt idx="4">
                  <c:v>22.24</c:v>
                </c:pt>
              </c:numCache>
            </c:numRef>
          </c:val>
        </c:ser>
        <c:dLbls>
          <c:showLegendKey val="0"/>
          <c:showVal val="0"/>
          <c:showCatName val="0"/>
          <c:showSerName val="0"/>
          <c:showPercent val="0"/>
          <c:showBubbleSize val="0"/>
        </c:dLbls>
        <c:gapWidth val="250"/>
        <c:overlap val="100"/>
        <c:axId val="82198528"/>
        <c:axId val="82200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2.99</c:v>
                </c:pt>
                <c:pt idx="1">
                  <c:v>-0.9</c:v>
                </c:pt>
                <c:pt idx="2">
                  <c:v>-2.13</c:v>
                </c:pt>
                <c:pt idx="3">
                  <c:v>-3.85</c:v>
                </c:pt>
                <c:pt idx="4">
                  <c:v>0.72</c:v>
                </c:pt>
              </c:numCache>
            </c:numRef>
          </c:val>
          <c:smooth val="0"/>
        </c:ser>
        <c:dLbls>
          <c:showLegendKey val="0"/>
          <c:showVal val="0"/>
          <c:showCatName val="0"/>
          <c:showSerName val="0"/>
          <c:showPercent val="0"/>
          <c:showBubbleSize val="0"/>
        </c:dLbls>
        <c:marker val="1"/>
        <c:smooth val="0"/>
        <c:axId val="82198528"/>
        <c:axId val="82200448"/>
      </c:lineChart>
      <c:catAx>
        <c:axId val="8219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2200448"/>
        <c:crosses val="autoZero"/>
        <c:auto val="1"/>
        <c:lblAlgn val="ctr"/>
        <c:lblOffset val="100"/>
        <c:tickLblSkip val="1"/>
        <c:tickMarkSkip val="1"/>
        <c:noMultiLvlLbl val="0"/>
      </c:catAx>
      <c:valAx>
        <c:axId val="8220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19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障害認定事業特別会計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0.05</c:v>
                </c:pt>
                <c:pt idx="4">
                  <c:v>#N/A</c:v>
                </c:pt>
                <c:pt idx="5">
                  <c:v>0.12</c:v>
                </c:pt>
                <c:pt idx="6">
                  <c:v>#N/A</c:v>
                </c:pt>
                <c:pt idx="7">
                  <c:v>0.04</c:v>
                </c:pt>
                <c:pt idx="8">
                  <c:v>#N/A</c:v>
                </c:pt>
                <c:pt idx="9">
                  <c:v>0.05</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0.23</c:v>
                </c:pt>
                <c:pt idx="4">
                  <c:v>#N/A</c:v>
                </c:pt>
                <c:pt idx="5">
                  <c:v>0.11</c:v>
                </c:pt>
                <c:pt idx="6">
                  <c:v>#N/A</c:v>
                </c:pt>
                <c:pt idx="7">
                  <c:v>0.1</c:v>
                </c:pt>
                <c:pt idx="8">
                  <c:v>#N/A</c:v>
                </c:pt>
                <c:pt idx="9">
                  <c:v>0.22</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c:v>
                </c:pt>
                <c:pt idx="2">
                  <c:v>#N/A</c:v>
                </c:pt>
                <c:pt idx="3">
                  <c:v>1.85</c:v>
                </c:pt>
                <c:pt idx="4">
                  <c:v>#N/A</c:v>
                </c:pt>
                <c:pt idx="5">
                  <c:v>1.65</c:v>
                </c:pt>
                <c:pt idx="6">
                  <c:v>#N/A</c:v>
                </c:pt>
                <c:pt idx="7">
                  <c:v>1.45</c:v>
                </c:pt>
                <c:pt idx="8">
                  <c:v>#N/A</c:v>
                </c:pt>
                <c:pt idx="9">
                  <c:v>0.65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2.59</c:v>
                </c:pt>
                <c:pt idx="2">
                  <c:v>#N/A</c:v>
                </c:pt>
                <c:pt idx="3">
                  <c:v>2.16</c:v>
                </c:pt>
                <c:pt idx="4">
                  <c:v>#N/A</c:v>
                </c:pt>
                <c:pt idx="5">
                  <c:v>1.78</c:v>
                </c:pt>
                <c:pt idx="6">
                  <c:v>#N/A</c:v>
                </c:pt>
                <c:pt idx="7">
                  <c:v>1.74</c:v>
                </c:pt>
                <c:pt idx="8">
                  <c:v>#N/A</c:v>
                </c:pt>
                <c:pt idx="9">
                  <c:v>2.2999999999999998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5.78</c:v>
                </c:pt>
                <c:pt idx="2">
                  <c:v>#N/A</c:v>
                </c:pt>
                <c:pt idx="3">
                  <c:v>6.9</c:v>
                </c:pt>
                <c:pt idx="4">
                  <c:v>#N/A</c:v>
                </c:pt>
                <c:pt idx="5">
                  <c:v>5.73</c:v>
                </c:pt>
                <c:pt idx="6">
                  <c:v>#N/A</c:v>
                </c:pt>
                <c:pt idx="7">
                  <c:v>6.23</c:v>
                </c:pt>
                <c:pt idx="8">
                  <c:v>#N/A</c:v>
                </c:pt>
                <c:pt idx="9">
                  <c:v>5.0999999999999996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12.79</c:v>
                </c:pt>
                <c:pt idx="2">
                  <c:v>#N/A</c:v>
                </c:pt>
                <c:pt idx="3">
                  <c:v>13.83</c:v>
                </c:pt>
                <c:pt idx="4">
                  <c:v>#N/A</c:v>
                </c:pt>
                <c:pt idx="5">
                  <c:v>14.29</c:v>
                </c:pt>
                <c:pt idx="6">
                  <c:v>#N/A</c:v>
                </c:pt>
                <c:pt idx="7">
                  <c:v>14.56</c:v>
                </c:pt>
                <c:pt idx="8">
                  <c:v>#N/A</c:v>
                </c:pt>
                <c:pt idx="9">
                  <c:v>14.53</c:v>
                </c:pt>
              </c:numCache>
            </c:numRef>
          </c:val>
        </c:ser>
        <c:dLbls>
          <c:showLegendKey val="0"/>
          <c:showVal val="0"/>
          <c:showCatName val="0"/>
          <c:showSerName val="0"/>
          <c:showPercent val="0"/>
          <c:showBubbleSize val="0"/>
        </c:dLbls>
        <c:gapWidth val="150"/>
        <c:overlap val="100"/>
        <c:axId val="93435392"/>
        <c:axId val="93436928"/>
      </c:barChart>
      <c:catAx>
        <c:axId val="9343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436928"/>
        <c:crosses val="autoZero"/>
        <c:auto val="1"/>
        <c:lblAlgn val="ctr"/>
        <c:lblOffset val="100"/>
        <c:tickLblSkip val="1"/>
        <c:tickMarkSkip val="1"/>
        <c:noMultiLvlLbl val="0"/>
      </c:catAx>
      <c:valAx>
        <c:axId val="9343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35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617</c:v>
                </c:pt>
                <c:pt idx="5">
                  <c:v>618</c:v>
                </c:pt>
                <c:pt idx="8">
                  <c:v>588</c:v>
                </c:pt>
                <c:pt idx="11">
                  <c:v>572</c:v>
                </c:pt>
                <c:pt idx="14">
                  <c:v>576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c:v>
                </c:pt>
                <c:pt idx="3">
                  <c:v>16</c:v>
                </c:pt>
                <c:pt idx="6">
                  <c:v>16</c:v>
                </c:pt>
                <c:pt idx="9">
                  <c:v>16</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16</c:v>
                </c:pt>
                <c:pt idx="3">
                  <c:v>16</c:v>
                </c:pt>
                <c:pt idx="6">
                  <c:v>16</c:v>
                </c:pt>
                <c:pt idx="9">
                  <c:v>16</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268</c:v>
                </c:pt>
                <c:pt idx="3">
                  <c:v>275</c:v>
                </c:pt>
                <c:pt idx="6">
                  <c:v>259</c:v>
                </c:pt>
                <c:pt idx="9">
                  <c:v>225</c:v>
                </c:pt>
                <c:pt idx="12">
                  <c:v>225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704</c:v>
                </c:pt>
                <c:pt idx="3">
                  <c:v>680</c:v>
                </c:pt>
                <c:pt idx="6">
                  <c:v>590</c:v>
                </c:pt>
                <c:pt idx="9">
                  <c:v>577</c:v>
                </c:pt>
                <c:pt idx="12">
                  <c:v>567</c:v>
                </c:pt>
              </c:numCache>
            </c:numRef>
          </c:val>
        </c:ser>
        <c:dLbls>
          <c:showLegendKey val="0"/>
          <c:showVal val="0"/>
          <c:showCatName val="0"/>
          <c:showSerName val="0"/>
          <c:showPercent val="0"/>
          <c:showBubbleSize val="0"/>
        </c:dLbls>
        <c:gapWidth val="100"/>
        <c:overlap val="100"/>
        <c:axId val="89781376"/>
        <c:axId val="89783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388</c:v>
                </c:pt>
                <c:pt idx="2">
                  <c:v>#N/A</c:v>
                </c:pt>
                <c:pt idx="3">
                  <c:v>#N/A</c:v>
                </c:pt>
                <c:pt idx="4">
                  <c:v>369</c:v>
                </c:pt>
                <c:pt idx="5">
                  <c:v>#N/A</c:v>
                </c:pt>
                <c:pt idx="6">
                  <c:v>#N/A</c:v>
                </c:pt>
                <c:pt idx="7">
                  <c:v>293</c:v>
                </c:pt>
                <c:pt idx="8">
                  <c:v>#N/A</c:v>
                </c:pt>
                <c:pt idx="9">
                  <c:v>#N/A</c:v>
                </c:pt>
                <c:pt idx="10">
                  <c:v>262</c:v>
                </c:pt>
                <c:pt idx="11">
                  <c:v>#N/A</c:v>
                </c:pt>
                <c:pt idx="12">
                  <c:v>#N/A</c:v>
                </c:pt>
                <c:pt idx="13">
                  <c:v>233</c:v>
                </c:pt>
                <c:pt idx="14">
                  <c:v>#N/A</c:v>
                </c:pt>
              </c:numCache>
            </c:numRef>
          </c:val>
          <c:smooth val="0"/>
        </c:ser>
        <c:dLbls>
          <c:showLegendKey val="0"/>
          <c:showVal val="0"/>
          <c:showCatName val="0"/>
          <c:showSerName val="0"/>
          <c:showPercent val="0"/>
          <c:showBubbleSize val="0"/>
        </c:dLbls>
        <c:marker val="1"/>
        <c:smooth val="0"/>
        <c:axId val="89781376"/>
        <c:axId val="89783296"/>
      </c:lineChart>
      <c:catAx>
        <c:axId val="8978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783296"/>
        <c:crosses val="autoZero"/>
        <c:auto val="1"/>
        <c:lblAlgn val="ctr"/>
        <c:lblOffset val="100"/>
        <c:tickLblSkip val="1"/>
        <c:tickMarkSkip val="1"/>
        <c:noMultiLvlLbl val="0"/>
      </c:catAx>
      <c:valAx>
        <c:axId val="89783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78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6065</c:v>
                </c:pt>
                <c:pt idx="5">
                  <c:v>5897</c:v>
                </c:pt>
                <c:pt idx="8">
                  <c:v>5785</c:v>
                </c:pt>
                <c:pt idx="11">
                  <c:v>5938</c:v>
                </c:pt>
                <c:pt idx="14">
                  <c:v>5925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71</c:v>
                </c:pt>
                <c:pt idx="5">
                  <c:v>39</c:v>
                </c:pt>
                <c:pt idx="8">
                  <c:v>14</c:v>
                </c:pt>
                <c:pt idx="11">
                  <c:v>10</c:v>
                </c:pt>
                <c:pt idx="14">
                  <c:v>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1361</c:v>
                </c:pt>
                <c:pt idx="5">
                  <c:v>1292</c:v>
                </c:pt>
                <c:pt idx="8">
                  <c:v>1259</c:v>
                </c:pt>
                <c:pt idx="11">
                  <c:v>1106</c:v>
                </c:pt>
                <c:pt idx="14">
                  <c:v>1221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4</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1362</c:v>
                </c:pt>
                <c:pt idx="3">
                  <c:v>1348</c:v>
                </c:pt>
                <c:pt idx="6">
                  <c:v>1385</c:v>
                </c:pt>
                <c:pt idx="9">
                  <c:v>1275</c:v>
                </c:pt>
                <c:pt idx="12">
                  <c:v>1122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302</c:v>
                </c:pt>
                <c:pt idx="3">
                  <c:v>277</c:v>
                </c:pt>
                <c:pt idx="6">
                  <c:v>251</c:v>
                </c:pt>
                <c:pt idx="9">
                  <c:v>224</c:v>
                </c:pt>
                <c:pt idx="12">
                  <c:v>197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3281</c:v>
                </c:pt>
                <c:pt idx="3">
                  <c:v>2860</c:v>
                </c:pt>
                <c:pt idx="6">
                  <c:v>3384</c:v>
                </c:pt>
                <c:pt idx="9">
                  <c:v>3271</c:v>
                </c:pt>
                <c:pt idx="12">
                  <c:v>3121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46</c:v>
                </c:pt>
                <c:pt idx="3">
                  <c:v>30</c:v>
                </c:pt>
                <c:pt idx="6">
                  <c:v>15</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5844</c:v>
                </c:pt>
                <c:pt idx="3">
                  <c:v>5508</c:v>
                </c:pt>
                <c:pt idx="6">
                  <c:v>5527</c:v>
                </c:pt>
                <c:pt idx="9">
                  <c:v>5730</c:v>
                </c:pt>
                <c:pt idx="12">
                  <c:v>5984</c:v>
                </c:pt>
              </c:numCache>
            </c:numRef>
          </c:val>
        </c:ser>
        <c:dLbls>
          <c:showLegendKey val="0"/>
          <c:showVal val="0"/>
          <c:showCatName val="0"/>
          <c:showSerName val="0"/>
          <c:showPercent val="0"/>
          <c:showBubbleSize val="0"/>
        </c:dLbls>
        <c:gapWidth val="100"/>
        <c:overlap val="100"/>
        <c:axId val="98861824"/>
        <c:axId val="98863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3339</c:v>
                </c:pt>
                <c:pt idx="2">
                  <c:v>#N/A</c:v>
                </c:pt>
                <c:pt idx="3">
                  <c:v>#N/A</c:v>
                </c:pt>
                <c:pt idx="4">
                  <c:v>2795</c:v>
                </c:pt>
                <c:pt idx="5">
                  <c:v>#N/A</c:v>
                </c:pt>
                <c:pt idx="6">
                  <c:v>#N/A</c:v>
                </c:pt>
                <c:pt idx="7">
                  <c:v>3507</c:v>
                </c:pt>
                <c:pt idx="8">
                  <c:v>#N/A</c:v>
                </c:pt>
                <c:pt idx="9">
                  <c:v>#N/A</c:v>
                </c:pt>
                <c:pt idx="10">
                  <c:v>3446</c:v>
                </c:pt>
                <c:pt idx="11">
                  <c:v>#N/A</c:v>
                </c:pt>
                <c:pt idx="12">
                  <c:v>#N/A</c:v>
                </c:pt>
                <c:pt idx="13">
                  <c:v>3270</c:v>
                </c:pt>
                <c:pt idx="14">
                  <c:v>#N/A</c:v>
                </c:pt>
              </c:numCache>
            </c:numRef>
          </c:val>
          <c:smooth val="0"/>
        </c:ser>
        <c:dLbls>
          <c:showLegendKey val="0"/>
          <c:showVal val="0"/>
          <c:showCatName val="0"/>
          <c:showSerName val="0"/>
          <c:showPercent val="0"/>
          <c:showBubbleSize val="0"/>
        </c:dLbls>
        <c:marker val="1"/>
        <c:smooth val="0"/>
        <c:axId val="98861824"/>
        <c:axId val="98863744"/>
      </c:lineChart>
      <c:catAx>
        <c:axId val="9886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863744"/>
        <c:crosses val="autoZero"/>
        <c:auto val="1"/>
        <c:lblAlgn val="ctr"/>
        <c:lblOffset val="100"/>
        <c:tickLblSkip val="1"/>
        <c:tickMarkSkip val="1"/>
        <c:noMultiLvlLbl val="0"/>
      </c:catAx>
      <c:valAx>
        <c:axId val="9886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6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0119296"/>
        <c:axId val="100121216"/>
      </c:scatterChart>
      <c:valAx>
        <c:axId val="1001192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121216"/>
        <c:crosses val="autoZero"/>
        <c:crossBetween val="midCat"/>
      </c:valAx>
      <c:valAx>
        <c:axId val="1001212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119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12.6</c:v>
                </c:pt>
                <c:pt idx="1">
                  <c:v>12</c:v>
                </c:pt>
                <c:pt idx="2">
                  <c:v>11.1</c:v>
                </c:pt>
                <c:pt idx="3">
                  <c:v>9.9</c:v>
                </c:pt>
                <c:pt idx="4">
                  <c:v>8.4</c:v>
                </c:pt>
              </c:numCache>
            </c:numRef>
          </c:xVal>
          <c:yVal>
            <c:numRef>
              <c:f>公会計指標分析・財政指標組合せ分析表!$K$73:$O$73</c:f>
              <c:numCache>
                <c:formatCode>#,##0.0;"▲ "#,##0.0</c:formatCode>
                <c:ptCount val="5"/>
                <c:pt idx="0">
                  <c:v>104.4</c:v>
                </c:pt>
                <c:pt idx="1">
                  <c:v>89.9</c:v>
                </c:pt>
                <c:pt idx="2">
                  <c:v>112.6</c:v>
                </c:pt>
                <c:pt idx="3">
                  <c:v>112.7</c:v>
                </c:pt>
                <c:pt idx="4">
                  <c:v>103.7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c:v>
                </c:pt>
                <c:pt idx="3">
                  <c:v>9.1</c:v>
                </c:pt>
                <c:pt idx="4">
                  <c:v>8.6999999999999993</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27</c:v>
                </c:pt>
              </c:numCache>
            </c:numRef>
          </c:yVal>
          <c:smooth val="0"/>
        </c:ser>
        <c:dLbls>
          <c:showLegendKey val="0"/>
          <c:showVal val="0"/>
          <c:showCatName val="0"/>
          <c:showSerName val="0"/>
          <c:showPercent val="0"/>
          <c:showBubbleSize val="0"/>
        </c:dLbls>
        <c:axId val="100499456"/>
        <c:axId val="100501376"/>
      </c:scatterChart>
      <c:valAx>
        <c:axId val="100499456"/>
        <c:scaling>
          <c:orientation val="minMax"/>
          <c:max val="13"/>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501376"/>
        <c:crosses val="autoZero"/>
        <c:crossBetween val="midCat"/>
      </c:valAx>
      <c:valAx>
        <c:axId val="100501376"/>
        <c:scaling>
          <c:orientation val="minMax"/>
          <c:max val="13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499456"/>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元利償還金等は中期的に減少する見込みである。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引き続き地方債の発行を抑えつつ、新規発行にあっては、基準財政需要額算入の有利な地方債の発行に努める。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大型建設事業が一時的に増加したことにより地方債現在高が増加しているが、公営企業債等繰入見込額等が減少していることから将来負担額は横ばい状態にある。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５ページの「物件費」からも分かるように、類似団体平均に比べ高い水準であることから、新規地方債の発行を抑え、歳出削減による基金積立に努め、将来負担比率の改善を目指す。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9,984
9,970
214.92
5,864,314
5,661,878
190,001
3,721,831
5,984,315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103.7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9,984
9,970
214.92
5,864,314
5,661,878
190,001
3,721,831
5,984,315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103.7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9,984
9,970
214.92
5,864,314
5,661,878
190,001
3,721,831
5,984,315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103.7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9,984
9,970
214.92
5,864,314
5,661,878
190,001
3,721,831
5,984,315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103.7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口減少や全国平均を上回る高齢化率に加え、地域経済を強力にけん引する事業所や産業を欠いているため、財政基盤は弱い。また、広い町土（２１４ｋ㎡）を維持していくための多様な行政需要を抱えているため、財政力指数は類似団体平均に比べ大きく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自主財源である町税の徴収強化や公共施設の見直しに伴う施設の廃止・売却により歳入の確保、歳出の抑制に努める。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15724</xdr:rowOff>
    </xdr:from>
    <xdr:to>
      <xdr:col>7</xdr:col>
      <xdr:colOff>152400</xdr:colOff>
      <xdr:row>44</xdr:row>
      <xdr:rowOff>27215</xdr:rowOff>
    </xdr:to>
    <xdr:cxnSp macro="">
      <xdr:nvCxnSpPr>
        <xdr:cNvPr id="69" name="直線コネクタ 68"/>
        <xdr:cNvCxnSpPr/>
      </xdr:nvCxnSpPr>
      <xdr:spPr>
        <a:xfrm flipV="1">
          <a:off x="4114800" y="75595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15724</xdr:rowOff>
    </xdr:from>
    <xdr:to>
      <xdr:col>3</xdr:col>
      <xdr:colOff>279400</xdr:colOff>
      <xdr:row>44</xdr:row>
      <xdr:rowOff>27215</xdr:rowOff>
    </xdr:to>
    <xdr:cxnSp macro="">
      <xdr:nvCxnSpPr>
        <xdr:cNvPr id="78" name="直線コネクタ 77"/>
        <xdr:cNvCxnSpPr/>
      </xdr:nvCxnSpPr>
      <xdr:spPr>
        <a:xfrm>
          <a:off x="1447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8" name="円/楕円 87"/>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32251</xdr:rowOff>
    </xdr:from>
    <xdr:ext cx="762000" cy="259045"/>
    <xdr:sp macro="" textlink="">
      <xdr:nvSpPr>
        <xdr:cNvPr id="89"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136374</xdr:rowOff>
    </xdr:from>
    <xdr:to>
      <xdr:col>2</xdr:col>
      <xdr:colOff>127000</xdr:colOff>
      <xdr:row>44</xdr:row>
      <xdr:rowOff>66524</xdr:rowOff>
    </xdr:to>
    <xdr:sp macro="" textlink="">
      <xdr:nvSpPr>
        <xdr:cNvPr id="96" name="円/楕円 95"/>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51301</xdr:rowOff>
    </xdr:from>
    <xdr:ext cx="762000" cy="259045"/>
    <xdr:sp macro="" textlink="">
      <xdr:nvSpPr>
        <xdr:cNvPr id="97" name="テキスト ボックス 96"/>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や自動車取得税交付金等の依存財源が増加したものの、高齢者等に対する扶助費や秋田県町村電算システム共同事業組合等への補助費等、国民健康保険特別会計等への繰出金が増加したことにより経常収支比率が前年度比０．２ポイントの上昇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自主財源である町税の徴収強化や平成２８年度に策定する公共施設等総合管理計画に基づき、各公共施設の見直しを図りながら経常収支比率の改善に努める。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140589</xdr:rowOff>
    </xdr:from>
    <xdr:to>
      <xdr:col>7</xdr:col>
      <xdr:colOff>152400</xdr:colOff>
      <xdr:row>65</xdr:row>
      <xdr:rowOff>145415</xdr:rowOff>
    </xdr:to>
    <xdr:cxnSp macro="">
      <xdr:nvCxnSpPr>
        <xdr:cNvPr id="130" name="直線コネクタ 129"/>
        <xdr:cNvCxnSpPr/>
      </xdr:nvCxnSpPr>
      <xdr:spPr>
        <a:xfrm>
          <a:off x="4114800" y="11284839"/>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89916</xdr:rowOff>
    </xdr:from>
    <xdr:to>
      <xdr:col>6</xdr:col>
      <xdr:colOff>0</xdr:colOff>
      <xdr:row>65</xdr:row>
      <xdr:rowOff>140589</xdr:rowOff>
    </xdr:to>
    <xdr:cxnSp macro="">
      <xdr:nvCxnSpPr>
        <xdr:cNvPr id="133" name="直線コネクタ 132"/>
        <xdr:cNvCxnSpPr/>
      </xdr:nvCxnSpPr>
      <xdr:spPr>
        <a:xfrm>
          <a:off x="3225800" y="11234166"/>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7747</xdr:rowOff>
    </xdr:from>
    <xdr:to>
      <xdr:col>6</xdr:col>
      <xdr:colOff>50800</xdr:colOff>
      <xdr:row>65</xdr:row>
      <xdr:rowOff>109347</xdr:rowOff>
    </xdr:to>
    <xdr:sp macro="" textlink="">
      <xdr:nvSpPr>
        <xdr:cNvPr id="134" name="フローチャート : 判断 133"/>
        <xdr:cNvSpPr/>
      </xdr:nvSpPr>
      <xdr:spPr>
        <a:xfrm>
          <a:off x="4064000" y="1115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119524</xdr:rowOff>
    </xdr:from>
    <xdr:ext cx="736600" cy="259045"/>
    <xdr:sp macro="" textlink="">
      <xdr:nvSpPr>
        <xdr:cNvPr id="135" name="テキスト ボックス 134"/>
        <xdr:cNvSpPr txBox="1"/>
      </xdr:nvSpPr>
      <xdr:spPr>
        <a:xfrm>
          <a:off x="3733800" y="10920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89916</xdr:rowOff>
    </xdr:from>
    <xdr:to>
      <xdr:col>4</xdr:col>
      <xdr:colOff>482600</xdr:colOff>
      <xdr:row>65</xdr:row>
      <xdr:rowOff>130937</xdr:rowOff>
    </xdr:to>
    <xdr:cxnSp macro="">
      <xdr:nvCxnSpPr>
        <xdr:cNvPr id="136" name="直線コネクタ 135"/>
        <xdr:cNvCxnSpPr/>
      </xdr:nvCxnSpPr>
      <xdr:spPr>
        <a:xfrm flipV="1">
          <a:off x="2336800" y="1123416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155067</xdr:rowOff>
    </xdr:from>
    <xdr:to>
      <xdr:col>4</xdr:col>
      <xdr:colOff>533400</xdr:colOff>
      <xdr:row>65</xdr:row>
      <xdr:rowOff>85217</xdr:rowOff>
    </xdr:to>
    <xdr:sp macro="" textlink="">
      <xdr:nvSpPr>
        <xdr:cNvPr id="137" name="フローチャート : 判断 136"/>
        <xdr:cNvSpPr/>
      </xdr:nvSpPr>
      <xdr:spPr>
        <a:xfrm>
          <a:off x="3175000" y="1112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95394</xdr:rowOff>
    </xdr:from>
    <xdr:ext cx="762000" cy="259045"/>
    <xdr:sp macro="" textlink="">
      <xdr:nvSpPr>
        <xdr:cNvPr id="138" name="テキスト ボックス 137"/>
        <xdr:cNvSpPr txBox="1"/>
      </xdr:nvSpPr>
      <xdr:spPr>
        <a:xfrm>
          <a:off x="2844800" y="1089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128524</xdr:rowOff>
    </xdr:from>
    <xdr:to>
      <xdr:col>3</xdr:col>
      <xdr:colOff>279400</xdr:colOff>
      <xdr:row>65</xdr:row>
      <xdr:rowOff>130937</xdr:rowOff>
    </xdr:to>
    <xdr:cxnSp macro="">
      <xdr:nvCxnSpPr>
        <xdr:cNvPr id="139" name="直線コネクタ 138"/>
        <xdr:cNvCxnSpPr/>
      </xdr:nvCxnSpPr>
      <xdr:spPr>
        <a:xfrm>
          <a:off x="1447800" y="1127277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10160</xdr:rowOff>
    </xdr:from>
    <xdr:to>
      <xdr:col>3</xdr:col>
      <xdr:colOff>330200</xdr:colOff>
      <xdr:row>65</xdr:row>
      <xdr:rowOff>111760</xdr:rowOff>
    </xdr:to>
    <xdr:sp macro="" textlink="">
      <xdr:nvSpPr>
        <xdr:cNvPr id="140" name="フローチャート : 判断 139"/>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121937</xdr:rowOff>
    </xdr:from>
    <xdr:ext cx="762000" cy="259045"/>
    <xdr:sp macro="" textlink="">
      <xdr:nvSpPr>
        <xdr:cNvPr id="141" name="テキスト ボックス 140"/>
        <xdr:cNvSpPr txBox="1"/>
      </xdr:nvSpPr>
      <xdr:spPr>
        <a:xfrm>
          <a:off x="1955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159893</xdr:rowOff>
    </xdr:from>
    <xdr:to>
      <xdr:col>2</xdr:col>
      <xdr:colOff>127000</xdr:colOff>
      <xdr:row>65</xdr:row>
      <xdr:rowOff>90043</xdr:rowOff>
    </xdr:to>
    <xdr:sp macro="" textlink="">
      <xdr:nvSpPr>
        <xdr:cNvPr id="142" name="フローチャート : 判断 141"/>
        <xdr:cNvSpPr/>
      </xdr:nvSpPr>
      <xdr:spPr>
        <a:xfrm>
          <a:off x="1397000" y="11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100220</xdr:rowOff>
    </xdr:from>
    <xdr:ext cx="762000" cy="259045"/>
    <xdr:sp macro="" textlink="">
      <xdr:nvSpPr>
        <xdr:cNvPr id="143" name="テキスト ボックス 142"/>
        <xdr:cNvSpPr txBox="1"/>
      </xdr:nvSpPr>
      <xdr:spPr>
        <a:xfrm>
          <a:off x="1066800" y="1090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94615</xdr:rowOff>
    </xdr:from>
    <xdr:to>
      <xdr:col>7</xdr:col>
      <xdr:colOff>203200</xdr:colOff>
      <xdr:row>66</xdr:row>
      <xdr:rowOff>24765</xdr:rowOff>
    </xdr:to>
    <xdr:sp macro="" textlink="">
      <xdr:nvSpPr>
        <xdr:cNvPr id="149" name="円/楕円 148"/>
        <xdr:cNvSpPr/>
      </xdr:nvSpPr>
      <xdr:spPr>
        <a:xfrm>
          <a:off x="49022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66692</xdr:rowOff>
    </xdr:from>
    <xdr:ext cx="762000" cy="259045"/>
    <xdr:sp macro="" textlink="">
      <xdr:nvSpPr>
        <xdr:cNvPr id="150" name="財政構造の弾力性該当値テキスト"/>
        <xdr:cNvSpPr txBox="1"/>
      </xdr:nvSpPr>
      <xdr:spPr>
        <a:xfrm>
          <a:off x="5041900" y="1121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89789</xdr:rowOff>
    </xdr:from>
    <xdr:to>
      <xdr:col>6</xdr:col>
      <xdr:colOff>50800</xdr:colOff>
      <xdr:row>66</xdr:row>
      <xdr:rowOff>19939</xdr:rowOff>
    </xdr:to>
    <xdr:sp macro="" textlink="">
      <xdr:nvSpPr>
        <xdr:cNvPr id="151" name="円/楕円 150"/>
        <xdr:cNvSpPr/>
      </xdr:nvSpPr>
      <xdr:spPr>
        <a:xfrm>
          <a:off x="4064000" y="112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4716</xdr:rowOff>
    </xdr:from>
    <xdr:ext cx="736600" cy="259045"/>
    <xdr:sp macro="" textlink="">
      <xdr:nvSpPr>
        <xdr:cNvPr id="152" name="テキスト ボックス 151"/>
        <xdr:cNvSpPr txBox="1"/>
      </xdr:nvSpPr>
      <xdr:spPr>
        <a:xfrm>
          <a:off x="3733800" y="1132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39116</xdr:rowOff>
    </xdr:from>
    <xdr:to>
      <xdr:col>4</xdr:col>
      <xdr:colOff>533400</xdr:colOff>
      <xdr:row>65</xdr:row>
      <xdr:rowOff>140716</xdr:rowOff>
    </xdr:to>
    <xdr:sp macro="" textlink="">
      <xdr:nvSpPr>
        <xdr:cNvPr id="153" name="円/楕円 152"/>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125493</xdr:rowOff>
    </xdr:from>
    <xdr:ext cx="762000" cy="259045"/>
    <xdr:sp macro="" textlink="">
      <xdr:nvSpPr>
        <xdr:cNvPr id="154" name="テキスト ボックス 153"/>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80137</xdr:rowOff>
    </xdr:from>
    <xdr:to>
      <xdr:col>3</xdr:col>
      <xdr:colOff>330200</xdr:colOff>
      <xdr:row>66</xdr:row>
      <xdr:rowOff>10287</xdr:rowOff>
    </xdr:to>
    <xdr:sp macro="" textlink="">
      <xdr:nvSpPr>
        <xdr:cNvPr id="155" name="円/楕円 154"/>
        <xdr:cNvSpPr/>
      </xdr:nvSpPr>
      <xdr:spPr>
        <a:xfrm>
          <a:off x="22860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166514</xdr:rowOff>
    </xdr:from>
    <xdr:ext cx="762000" cy="259045"/>
    <xdr:sp macro="" textlink="">
      <xdr:nvSpPr>
        <xdr:cNvPr id="156" name="テキスト ボックス 155"/>
        <xdr:cNvSpPr txBox="1"/>
      </xdr:nvSpPr>
      <xdr:spPr>
        <a:xfrm>
          <a:off x="1955800" y="1131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77724</xdr:rowOff>
    </xdr:from>
    <xdr:to>
      <xdr:col>2</xdr:col>
      <xdr:colOff>127000</xdr:colOff>
      <xdr:row>66</xdr:row>
      <xdr:rowOff>7874</xdr:rowOff>
    </xdr:to>
    <xdr:sp macro="" textlink="">
      <xdr:nvSpPr>
        <xdr:cNvPr id="157" name="円/楕円 156"/>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164101</xdr:rowOff>
    </xdr:from>
    <xdr:ext cx="762000" cy="259045"/>
    <xdr:sp macro="" textlink="">
      <xdr:nvSpPr>
        <xdr:cNvPr id="158" name="テキスト ボックス 157"/>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[182,381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人件費は、定年退職者数の増及び新規採用者数の抑制により減少傾向にあり、維持補修費は降雪量が少なかったことによる除雪事業費の減により、類似団体平均を下回っている。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物件費については、類似団体平均を上回っており、各公共施設の維持管理費や地域公共交通事業の運行委託等が課題となっている。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類似団体平均を下回っているものの、引き続き新規採用者数の抑制や平成２８年度に策定する公共施設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総合管理計画に基づき、各公共施設の見直しを図りながら、人件費・物件費等の抑制に努める。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73076</xdr:rowOff>
    </xdr:from>
    <xdr:to>
      <xdr:col>7</xdr:col>
      <xdr:colOff>152400</xdr:colOff>
      <xdr:row>82</xdr:row>
      <xdr:rowOff>76691</xdr:rowOff>
    </xdr:to>
    <xdr:cxnSp macro="">
      <xdr:nvCxnSpPr>
        <xdr:cNvPr id="193" name="直線コネクタ 192"/>
        <xdr:cNvCxnSpPr/>
      </xdr:nvCxnSpPr>
      <xdr:spPr>
        <a:xfrm flipV="1">
          <a:off x="4114800" y="14131976"/>
          <a:ext cx="8382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76691</xdr:rowOff>
    </xdr:from>
    <xdr:to>
      <xdr:col>6</xdr:col>
      <xdr:colOff>0</xdr:colOff>
      <xdr:row>82</xdr:row>
      <xdr:rowOff>77002</xdr:rowOff>
    </xdr:to>
    <xdr:cxnSp macro="">
      <xdr:nvCxnSpPr>
        <xdr:cNvPr id="196" name="直線コネクタ 195"/>
        <xdr:cNvCxnSpPr/>
      </xdr:nvCxnSpPr>
      <xdr:spPr>
        <a:xfrm flipV="1">
          <a:off x="3225800" y="14135591"/>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116305</xdr:rowOff>
    </xdr:from>
    <xdr:to>
      <xdr:col>6</xdr:col>
      <xdr:colOff>50800</xdr:colOff>
      <xdr:row>82</xdr:row>
      <xdr:rowOff>46455</xdr:rowOff>
    </xdr:to>
    <xdr:sp macro="" textlink="">
      <xdr:nvSpPr>
        <xdr:cNvPr id="197" name="フローチャート : 判断 196"/>
        <xdr:cNvSpPr/>
      </xdr:nvSpPr>
      <xdr:spPr>
        <a:xfrm>
          <a:off x="4064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56632</xdr:rowOff>
    </xdr:from>
    <xdr:ext cx="736600" cy="259045"/>
    <xdr:sp macro="" textlink="">
      <xdr:nvSpPr>
        <xdr:cNvPr id="198" name="テキスト ボックス 197"/>
        <xdr:cNvSpPr txBox="1"/>
      </xdr:nvSpPr>
      <xdr:spPr>
        <a:xfrm>
          <a:off x="3733800" y="1377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77002</xdr:rowOff>
    </xdr:from>
    <xdr:to>
      <xdr:col>4</xdr:col>
      <xdr:colOff>482600</xdr:colOff>
      <xdr:row>82</xdr:row>
      <xdr:rowOff>105454</xdr:rowOff>
    </xdr:to>
    <xdr:cxnSp macro="">
      <xdr:nvCxnSpPr>
        <xdr:cNvPr id="199" name="直線コネクタ 198"/>
        <xdr:cNvCxnSpPr/>
      </xdr:nvCxnSpPr>
      <xdr:spPr>
        <a:xfrm flipV="1">
          <a:off x="2336800" y="14135902"/>
          <a:ext cx="889000" cy="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86375</xdr:rowOff>
    </xdr:from>
    <xdr:to>
      <xdr:col>4</xdr:col>
      <xdr:colOff>533400</xdr:colOff>
      <xdr:row>82</xdr:row>
      <xdr:rowOff>16525</xdr:rowOff>
    </xdr:to>
    <xdr:sp macro="" textlink="">
      <xdr:nvSpPr>
        <xdr:cNvPr id="200" name="フローチャート : 判断 199"/>
        <xdr:cNvSpPr/>
      </xdr:nvSpPr>
      <xdr:spPr>
        <a:xfrm>
          <a:off x="3175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26702</xdr:rowOff>
    </xdr:from>
    <xdr:ext cx="762000" cy="259045"/>
    <xdr:sp macro="" textlink="">
      <xdr:nvSpPr>
        <xdr:cNvPr id="201" name="テキスト ボックス 200"/>
        <xdr:cNvSpPr txBox="1"/>
      </xdr:nvSpPr>
      <xdr:spPr>
        <a:xfrm>
          <a:off x="2844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105454</xdr:rowOff>
    </xdr:from>
    <xdr:to>
      <xdr:col>3</xdr:col>
      <xdr:colOff>279400</xdr:colOff>
      <xdr:row>82</xdr:row>
      <xdr:rowOff>109624</xdr:rowOff>
    </xdr:to>
    <xdr:cxnSp macro="">
      <xdr:nvCxnSpPr>
        <xdr:cNvPr id="202" name="直線コネクタ 201"/>
        <xdr:cNvCxnSpPr/>
      </xdr:nvCxnSpPr>
      <xdr:spPr>
        <a:xfrm flipV="1">
          <a:off x="1447800" y="14164354"/>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81381</xdr:rowOff>
    </xdr:from>
    <xdr:to>
      <xdr:col>3</xdr:col>
      <xdr:colOff>330200</xdr:colOff>
      <xdr:row>82</xdr:row>
      <xdr:rowOff>11531</xdr:rowOff>
    </xdr:to>
    <xdr:sp macro="" textlink="">
      <xdr:nvSpPr>
        <xdr:cNvPr id="203" name="フローチャート : 判断 202"/>
        <xdr:cNvSpPr/>
      </xdr:nvSpPr>
      <xdr:spPr>
        <a:xfrm>
          <a:off x="2286000" y="1396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21708</xdr:rowOff>
    </xdr:from>
    <xdr:ext cx="762000" cy="259045"/>
    <xdr:sp macro="" textlink="">
      <xdr:nvSpPr>
        <xdr:cNvPr id="204" name="テキスト ボックス 203"/>
        <xdr:cNvSpPr txBox="1"/>
      </xdr:nvSpPr>
      <xdr:spPr>
        <a:xfrm>
          <a:off x="1955800" y="1373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101228</xdr:rowOff>
    </xdr:from>
    <xdr:to>
      <xdr:col>2</xdr:col>
      <xdr:colOff>127000</xdr:colOff>
      <xdr:row>82</xdr:row>
      <xdr:rowOff>31378</xdr:rowOff>
    </xdr:to>
    <xdr:sp macro="" textlink="">
      <xdr:nvSpPr>
        <xdr:cNvPr id="205" name="フローチャート : 判断 204"/>
        <xdr:cNvSpPr/>
      </xdr:nvSpPr>
      <xdr:spPr>
        <a:xfrm>
          <a:off x="1397000" y="13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41555</xdr:rowOff>
    </xdr:from>
    <xdr:ext cx="762000" cy="259045"/>
    <xdr:sp macro="" textlink="">
      <xdr:nvSpPr>
        <xdr:cNvPr id="206" name="テキスト ボックス 205"/>
        <xdr:cNvSpPr txBox="1"/>
      </xdr:nvSpPr>
      <xdr:spPr>
        <a:xfrm>
          <a:off x="1066800" y="1375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22276</xdr:rowOff>
    </xdr:from>
    <xdr:to>
      <xdr:col>7</xdr:col>
      <xdr:colOff>203200</xdr:colOff>
      <xdr:row>82</xdr:row>
      <xdr:rowOff>123876</xdr:rowOff>
    </xdr:to>
    <xdr:sp macro="" textlink="">
      <xdr:nvSpPr>
        <xdr:cNvPr id="212" name="円/楕円 211"/>
        <xdr:cNvSpPr/>
      </xdr:nvSpPr>
      <xdr:spPr>
        <a:xfrm>
          <a:off x="4902200" y="140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38803</xdr:rowOff>
    </xdr:from>
    <xdr:ext cx="762000" cy="259045"/>
    <xdr:sp macro="" textlink="">
      <xdr:nvSpPr>
        <xdr:cNvPr id="213" name="人件費・物件費等の状況該当値テキスト"/>
        <xdr:cNvSpPr txBox="1"/>
      </xdr:nvSpPr>
      <xdr:spPr>
        <a:xfrm>
          <a:off x="5041900" y="1392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182,381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25891</xdr:rowOff>
    </xdr:from>
    <xdr:to>
      <xdr:col>6</xdr:col>
      <xdr:colOff>50800</xdr:colOff>
      <xdr:row>82</xdr:row>
      <xdr:rowOff>127491</xdr:rowOff>
    </xdr:to>
    <xdr:sp macro="" textlink="">
      <xdr:nvSpPr>
        <xdr:cNvPr id="214" name="円/楕円 213"/>
        <xdr:cNvSpPr/>
      </xdr:nvSpPr>
      <xdr:spPr>
        <a:xfrm>
          <a:off x="4064000" y="140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112268</xdr:rowOff>
    </xdr:from>
    <xdr:ext cx="736600" cy="259045"/>
    <xdr:sp macro="" textlink="">
      <xdr:nvSpPr>
        <xdr:cNvPr id="215" name="テキスト ボックス 214"/>
        <xdr:cNvSpPr txBox="1"/>
      </xdr:nvSpPr>
      <xdr:spPr>
        <a:xfrm>
          <a:off x="3733800" y="1417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183,280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26202</xdr:rowOff>
    </xdr:from>
    <xdr:to>
      <xdr:col>4</xdr:col>
      <xdr:colOff>533400</xdr:colOff>
      <xdr:row>82</xdr:row>
      <xdr:rowOff>127802</xdr:rowOff>
    </xdr:to>
    <xdr:sp macro="" textlink="">
      <xdr:nvSpPr>
        <xdr:cNvPr id="216" name="円/楕円 215"/>
        <xdr:cNvSpPr/>
      </xdr:nvSpPr>
      <xdr:spPr>
        <a:xfrm>
          <a:off x="3175000" y="140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112579</xdr:rowOff>
    </xdr:from>
    <xdr:ext cx="762000" cy="259045"/>
    <xdr:sp macro="" textlink="">
      <xdr:nvSpPr>
        <xdr:cNvPr id="217" name="テキスト ボックス 216"/>
        <xdr:cNvSpPr txBox="1"/>
      </xdr:nvSpPr>
      <xdr:spPr>
        <a:xfrm>
          <a:off x="2844800" y="1417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183,357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54654</xdr:rowOff>
    </xdr:from>
    <xdr:to>
      <xdr:col>3</xdr:col>
      <xdr:colOff>330200</xdr:colOff>
      <xdr:row>82</xdr:row>
      <xdr:rowOff>156254</xdr:rowOff>
    </xdr:to>
    <xdr:sp macro="" textlink="">
      <xdr:nvSpPr>
        <xdr:cNvPr id="218" name="円/楕円 217"/>
        <xdr:cNvSpPr/>
      </xdr:nvSpPr>
      <xdr:spPr>
        <a:xfrm>
          <a:off x="2286000" y="141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141031</xdr:rowOff>
    </xdr:from>
    <xdr:ext cx="762000" cy="259045"/>
    <xdr:sp macro="" textlink="">
      <xdr:nvSpPr>
        <xdr:cNvPr id="219" name="テキスト ボックス 218"/>
        <xdr:cNvSpPr txBox="1"/>
      </xdr:nvSpPr>
      <xdr:spPr>
        <a:xfrm>
          <a:off x="1955800" y="1419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190,432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58824</xdr:rowOff>
    </xdr:from>
    <xdr:to>
      <xdr:col>2</xdr:col>
      <xdr:colOff>127000</xdr:colOff>
      <xdr:row>82</xdr:row>
      <xdr:rowOff>160424</xdr:rowOff>
    </xdr:to>
    <xdr:sp macro="" textlink="">
      <xdr:nvSpPr>
        <xdr:cNvPr id="220" name="円/楕円 219"/>
        <xdr:cNvSpPr/>
      </xdr:nvSpPr>
      <xdr:spPr>
        <a:xfrm>
          <a:off x="1397000" y="141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145201</xdr:rowOff>
    </xdr:from>
    <xdr:ext cx="762000" cy="259045"/>
    <xdr:sp macro="" textlink="">
      <xdr:nvSpPr>
        <xdr:cNvPr id="221" name="テキスト ボックス 220"/>
        <xdr:cNvSpPr txBox="1"/>
      </xdr:nvSpPr>
      <xdr:spPr>
        <a:xfrm>
          <a:off x="1066800" y="1420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本町職員の給与水準は従来より縮減と抑制が実施されており、類似団体平均と比較して低水準である。今後も住民の理解を得られるような給与体系を保ち、適正な給与水準の維持に努める。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4657</xdr:rowOff>
    </xdr:from>
    <xdr:to>
      <xdr:col>24</xdr:col>
      <xdr:colOff>558800</xdr:colOff>
      <xdr:row>83</xdr:row>
      <xdr:rowOff>69004</xdr:rowOff>
    </xdr:to>
    <xdr:cxnSp macro="">
      <xdr:nvCxnSpPr>
        <xdr:cNvPr id="255" name="直線コネクタ 254"/>
        <xdr:cNvCxnSpPr/>
      </xdr:nvCxnSpPr>
      <xdr:spPr>
        <a:xfrm>
          <a:off x="16179800" y="14235007"/>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83</xdr:row>
      <xdr:rowOff>4657</xdr:rowOff>
    </xdr:to>
    <xdr:cxnSp macro="">
      <xdr:nvCxnSpPr>
        <xdr:cNvPr id="258" name="直線コネクタ 257"/>
        <xdr:cNvCxnSpPr/>
      </xdr:nvCxnSpPr>
      <xdr:spPr>
        <a:xfrm>
          <a:off x="15290800" y="1420283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86</xdr:row>
      <xdr:rowOff>21166</xdr:rowOff>
    </xdr:to>
    <xdr:cxnSp macro="">
      <xdr:nvCxnSpPr>
        <xdr:cNvPr id="261" name="直線コネクタ 260"/>
        <xdr:cNvCxnSpPr/>
      </xdr:nvCxnSpPr>
      <xdr:spPr>
        <a:xfrm flipV="1">
          <a:off x="14401800" y="14202834"/>
          <a:ext cx="889000" cy="56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2" name="フローチャート : 判断 261"/>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3" name="テキスト ボックス 262"/>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86</xdr:row>
      <xdr:rowOff>21166</xdr:rowOff>
    </xdr:to>
    <xdr:cxnSp macro="">
      <xdr:nvCxnSpPr>
        <xdr:cNvPr id="264" name="直線コネクタ 263"/>
        <xdr:cNvCxnSpPr/>
      </xdr:nvCxnSpPr>
      <xdr:spPr>
        <a:xfrm>
          <a:off x="13512800" y="14596957"/>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5" name="フローチャート : 判断 264"/>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6" name="テキスト ボックス 265"/>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7" name="フローチャート : 判断 266"/>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8" name="テキスト ボックス 267"/>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18204</xdr:rowOff>
    </xdr:from>
    <xdr:to>
      <xdr:col>24</xdr:col>
      <xdr:colOff>609600</xdr:colOff>
      <xdr:row>83</xdr:row>
      <xdr:rowOff>119804</xdr:rowOff>
    </xdr:to>
    <xdr:sp macro="" textlink="">
      <xdr:nvSpPr>
        <xdr:cNvPr id="274" name="円/楕円 273"/>
        <xdr:cNvSpPr/>
      </xdr:nvSpPr>
      <xdr:spPr>
        <a:xfrm>
          <a:off x="169672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34731</xdr:rowOff>
    </xdr:from>
    <xdr:ext cx="762000" cy="259045"/>
    <xdr:sp macro="" textlink="">
      <xdr:nvSpPr>
        <xdr:cNvPr id="275" name="給与水準   （国との比較）該当値テキスト"/>
        <xdr:cNvSpPr txBox="1"/>
      </xdr:nvSpPr>
      <xdr:spPr>
        <a:xfrm>
          <a:off x="17106900" y="1409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125307</xdr:rowOff>
    </xdr:from>
    <xdr:to>
      <xdr:col>23</xdr:col>
      <xdr:colOff>457200</xdr:colOff>
      <xdr:row>83</xdr:row>
      <xdr:rowOff>55457</xdr:rowOff>
    </xdr:to>
    <xdr:sp macro="" textlink="">
      <xdr:nvSpPr>
        <xdr:cNvPr id="276" name="円/楕円 275"/>
        <xdr:cNvSpPr/>
      </xdr:nvSpPr>
      <xdr:spPr>
        <a:xfrm>
          <a:off x="16129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65634</xdr:rowOff>
    </xdr:from>
    <xdr:ext cx="736600" cy="259045"/>
    <xdr:sp macro="" textlink="">
      <xdr:nvSpPr>
        <xdr:cNvPr id="277" name="テキスト ボックス 276"/>
        <xdr:cNvSpPr txBox="1"/>
      </xdr:nvSpPr>
      <xdr:spPr>
        <a:xfrm>
          <a:off x="15798800" y="1395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78" name="円/楕円 277"/>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79" name="テキスト ボックス 278"/>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0" name="円/楕円 279"/>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82143</xdr:rowOff>
    </xdr:from>
    <xdr:ext cx="762000" cy="259045"/>
    <xdr:sp macro="" textlink="">
      <xdr:nvSpPr>
        <xdr:cNvPr id="281" name="テキスト ボックス 280"/>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82" name="円/楕円 281"/>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84684</xdr:rowOff>
    </xdr:from>
    <xdr:ext cx="762000" cy="259045"/>
    <xdr:sp macro="" textlink="">
      <xdr:nvSpPr>
        <xdr:cNvPr id="283" name="テキスト ボックス 282"/>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ものの、町単独で消防署（定員２９人）を運営していることにより、前年度比０．０６ポイント増加している。関係機関との消防広域化協議が平成２５年度に凍結されたことにより、今後も同水準で推移することが予想さ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新規採用者数の抑制や公共施設管理運営の見直し等を図りながら定員管理に努める。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108119</xdr:rowOff>
    </xdr:from>
    <xdr:to>
      <xdr:col>24</xdr:col>
      <xdr:colOff>558800</xdr:colOff>
      <xdr:row>61</xdr:row>
      <xdr:rowOff>112945</xdr:rowOff>
    </xdr:to>
    <xdr:cxnSp macro="">
      <xdr:nvCxnSpPr>
        <xdr:cNvPr id="318" name="直線コネクタ 317"/>
        <xdr:cNvCxnSpPr/>
      </xdr:nvCxnSpPr>
      <xdr:spPr>
        <a:xfrm>
          <a:off x="16179800" y="10566569"/>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108119</xdr:rowOff>
    </xdr:from>
    <xdr:to>
      <xdr:col>23</xdr:col>
      <xdr:colOff>406400</xdr:colOff>
      <xdr:row>61</xdr:row>
      <xdr:rowOff>117771</xdr:rowOff>
    </xdr:to>
    <xdr:cxnSp macro="">
      <xdr:nvCxnSpPr>
        <xdr:cNvPr id="321" name="直線コネクタ 320"/>
        <xdr:cNvCxnSpPr/>
      </xdr:nvCxnSpPr>
      <xdr:spPr>
        <a:xfrm flipV="1">
          <a:off x="15290800" y="1056656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2" name="フローチャート : 判断 321"/>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25925</xdr:rowOff>
    </xdr:from>
    <xdr:ext cx="736600" cy="259045"/>
    <xdr:sp macro="" textlink="">
      <xdr:nvSpPr>
        <xdr:cNvPr id="323" name="テキスト ボックス 322"/>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117771</xdr:rowOff>
    </xdr:from>
    <xdr:to>
      <xdr:col>22</xdr:col>
      <xdr:colOff>203200</xdr:colOff>
      <xdr:row>61</xdr:row>
      <xdr:rowOff>126619</xdr:rowOff>
    </xdr:to>
    <xdr:cxnSp macro="">
      <xdr:nvCxnSpPr>
        <xdr:cNvPr id="324" name="直線コネクタ 323"/>
        <xdr:cNvCxnSpPr/>
      </xdr:nvCxnSpPr>
      <xdr:spPr>
        <a:xfrm flipV="1">
          <a:off x="14401800" y="10576221"/>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25" name="フローチャート : 判断 324"/>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17077</xdr:rowOff>
    </xdr:from>
    <xdr:ext cx="762000" cy="259045"/>
    <xdr:sp macro="" textlink="">
      <xdr:nvSpPr>
        <xdr:cNvPr id="326" name="テキスト ボックス 325"/>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125010</xdr:rowOff>
    </xdr:from>
    <xdr:to>
      <xdr:col>21</xdr:col>
      <xdr:colOff>0</xdr:colOff>
      <xdr:row>61</xdr:row>
      <xdr:rowOff>126619</xdr:rowOff>
    </xdr:to>
    <xdr:cxnSp macro="">
      <xdr:nvCxnSpPr>
        <xdr:cNvPr id="327" name="直線コネクタ 326"/>
        <xdr:cNvCxnSpPr/>
      </xdr:nvCxnSpPr>
      <xdr:spPr>
        <a:xfrm>
          <a:off x="13512800" y="10583460"/>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28" name="フローチャート : 判断 327"/>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29" name="テキスト ボックス 328"/>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0" name="フローチャート : 判断 329"/>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31" name="テキスト ボックス 330"/>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62145</xdr:rowOff>
    </xdr:from>
    <xdr:to>
      <xdr:col>24</xdr:col>
      <xdr:colOff>609600</xdr:colOff>
      <xdr:row>61</xdr:row>
      <xdr:rowOff>163745</xdr:rowOff>
    </xdr:to>
    <xdr:sp macro="" textlink="">
      <xdr:nvSpPr>
        <xdr:cNvPr id="337" name="円/楕円 336"/>
        <xdr:cNvSpPr/>
      </xdr:nvSpPr>
      <xdr:spPr>
        <a:xfrm>
          <a:off x="16967200" y="1052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78672</xdr:rowOff>
    </xdr:from>
    <xdr:ext cx="762000" cy="259045"/>
    <xdr:sp macro="" textlink="">
      <xdr:nvSpPr>
        <xdr:cNvPr id="338" name="定員管理の状況該当値テキスト"/>
        <xdr:cNvSpPr txBox="1"/>
      </xdr:nvSpPr>
      <xdr:spPr>
        <a:xfrm>
          <a:off x="17106900" y="1036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57319</xdr:rowOff>
    </xdr:from>
    <xdr:to>
      <xdr:col>23</xdr:col>
      <xdr:colOff>457200</xdr:colOff>
      <xdr:row>61</xdr:row>
      <xdr:rowOff>158919</xdr:rowOff>
    </xdr:to>
    <xdr:sp macro="" textlink="">
      <xdr:nvSpPr>
        <xdr:cNvPr id="339" name="円/楕円 338"/>
        <xdr:cNvSpPr/>
      </xdr:nvSpPr>
      <xdr:spPr>
        <a:xfrm>
          <a:off x="16129000" y="1051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143696</xdr:rowOff>
    </xdr:from>
    <xdr:ext cx="736600" cy="259045"/>
    <xdr:sp macro="" textlink="">
      <xdr:nvSpPr>
        <xdr:cNvPr id="340" name="テキスト ボックス 339"/>
        <xdr:cNvSpPr txBox="1"/>
      </xdr:nvSpPr>
      <xdr:spPr>
        <a:xfrm>
          <a:off x="15798800" y="10602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66971</xdr:rowOff>
    </xdr:from>
    <xdr:to>
      <xdr:col>22</xdr:col>
      <xdr:colOff>254000</xdr:colOff>
      <xdr:row>61</xdr:row>
      <xdr:rowOff>168571</xdr:rowOff>
    </xdr:to>
    <xdr:sp macro="" textlink="">
      <xdr:nvSpPr>
        <xdr:cNvPr id="341" name="円/楕円 340"/>
        <xdr:cNvSpPr/>
      </xdr:nvSpPr>
      <xdr:spPr>
        <a:xfrm>
          <a:off x="15240000" y="105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153348</xdr:rowOff>
    </xdr:from>
    <xdr:ext cx="762000" cy="259045"/>
    <xdr:sp macro="" textlink="">
      <xdr:nvSpPr>
        <xdr:cNvPr id="342" name="テキスト ボックス 341"/>
        <xdr:cNvSpPr txBox="1"/>
      </xdr:nvSpPr>
      <xdr:spPr>
        <a:xfrm>
          <a:off x="14909800" y="1061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75819</xdr:rowOff>
    </xdr:from>
    <xdr:to>
      <xdr:col>21</xdr:col>
      <xdr:colOff>50800</xdr:colOff>
      <xdr:row>62</xdr:row>
      <xdr:rowOff>5969</xdr:rowOff>
    </xdr:to>
    <xdr:sp macro="" textlink="">
      <xdr:nvSpPr>
        <xdr:cNvPr id="343" name="円/楕円 342"/>
        <xdr:cNvSpPr/>
      </xdr:nvSpPr>
      <xdr:spPr>
        <a:xfrm>
          <a:off x="14351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162196</xdr:rowOff>
    </xdr:from>
    <xdr:ext cx="762000" cy="259045"/>
    <xdr:sp macro="" textlink="">
      <xdr:nvSpPr>
        <xdr:cNvPr id="344" name="テキスト ボックス 343"/>
        <xdr:cNvSpPr txBox="1"/>
      </xdr:nvSpPr>
      <xdr:spPr>
        <a:xfrm>
          <a:off x="14020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74210</xdr:rowOff>
    </xdr:from>
    <xdr:to>
      <xdr:col>19</xdr:col>
      <xdr:colOff>533400</xdr:colOff>
      <xdr:row>62</xdr:row>
      <xdr:rowOff>4360</xdr:rowOff>
    </xdr:to>
    <xdr:sp macro="" textlink="">
      <xdr:nvSpPr>
        <xdr:cNvPr id="345" name="円/楕円 344"/>
        <xdr:cNvSpPr/>
      </xdr:nvSpPr>
      <xdr:spPr>
        <a:xfrm>
          <a:off x="13462000" y="10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160587</xdr:rowOff>
    </xdr:from>
    <xdr:ext cx="762000" cy="259045"/>
    <xdr:sp macro="" textlink="">
      <xdr:nvSpPr>
        <xdr:cNvPr id="346" name="テキスト ボックス 345"/>
        <xdr:cNvSpPr txBox="1"/>
      </xdr:nvSpPr>
      <xdr:spPr>
        <a:xfrm>
          <a:off x="13131800" y="1061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元利償還金等の減少により、前年度より１．５ポイント低下しており、今後も中期的に減少する見込みである。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引き続き地方債の発行を抑えつつ、新規発行にあたっては、基準財政需要額算入の有利な地方債の発行に努める。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42</xdr:row>
      <xdr:rowOff>15748</xdr:rowOff>
    </xdr:to>
    <xdr:cxnSp macro="">
      <xdr:nvCxnSpPr>
        <xdr:cNvPr id="378" name="直線コネクタ 377"/>
        <xdr:cNvCxnSpPr/>
      </xdr:nvCxnSpPr>
      <xdr:spPr>
        <a:xfrm flipV="1">
          <a:off x="16179800" y="707186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15748</xdr:rowOff>
    </xdr:from>
    <xdr:to>
      <xdr:col>23</xdr:col>
      <xdr:colOff>406400</xdr:colOff>
      <xdr:row>42</xdr:row>
      <xdr:rowOff>131572</xdr:rowOff>
    </xdr:to>
    <xdr:cxnSp macro="">
      <xdr:nvCxnSpPr>
        <xdr:cNvPr id="381" name="直線コネクタ 380"/>
        <xdr:cNvCxnSpPr/>
      </xdr:nvCxnSpPr>
      <xdr:spPr>
        <a:xfrm flipV="1">
          <a:off x="15290800" y="72166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2" name="フローチャート : 判断 381"/>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3" name="テキスト ボックス 382"/>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131572</xdr:rowOff>
    </xdr:from>
    <xdr:to>
      <xdr:col>22</xdr:col>
      <xdr:colOff>203200</xdr:colOff>
      <xdr:row>43</xdr:row>
      <xdr:rowOff>46990</xdr:rowOff>
    </xdr:to>
    <xdr:cxnSp macro="">
      <xdr:nvCxnSpPr>
        <xdr:cNvPr id="384" name="直線コネクタ 383"/>
        <xdr:cNvCxnSpPr/>
      </xdr:nvCxnSpPr>
      <xdr:spPr>
        <a:xfrm flipV="1">
          <a:off x="14401800" y="73324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155702</xdr:rowOff>
    </xdr:from>
    <xdr:to>
      <xdr:col>22</xdr:col>
      <xdr:colOff>254000</xdr:colOff>
      <xdr:row>42</xdr:row>
      <xdr:rowOff>85852</xdr:rowOff>
    </xdr:to>
    <xdr:sp macro="" textlink="">
      <xdr:nvSpPr>
        <xdr:cNvPr id="385" name="フローチャート : 判断 384"/>
        <xdr:cNvSpPr/>
      </xdr:nvSpPr>
      <xdr:spPr>
        <a:xfrm>
          <a:off x="15240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96029</xdr:rowOff>
    </xdr:from>
    <xdr:ext cx="762000" cy="259045"/>
    <xdr:sp macro="" textlink="">
      <xdr:nvSpPr>
        <xdr:cNvPr id="386" name="テキスト ボックス 385"/>
        <xdr:cNvSpPr txBox="1"/>
      </xdr:nvSpPr>
      <xdr:spPr>
        <a:xfrm>
          <a:off x="14909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104902</xdr:rowOff>
    </xdr:to>
    <xdr:cxnSp macro="">
      <xdr:nvCxnSpPr>
        <xdr:cNvPr id="387" name="直線コネクタ 386"/>
        <xdr:cNvCxnSpPr/>
      </xdr:nvCxnSpPr>
      <xdr:spPr>
        <a:xfrm flipV="1">
          <a:off x="13512800" y="74193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61468</xdr:rowOff>
    </xdr:from>
    <xdr:to>
      <xdr:col>21</xdr:col>
      <xdr:colOff>50800</xdr:colOff>
      <xdr:row>42</xdr:row>
      <xdr:rowOff>163068</xdr:rowOff>
    </xdr:to>
    <xdr:sp macro="" textlink="">
      <xdr:nvSpPr>
        <xdr:cNvPr id="388" name="フローチャート : 判断 387"/>
        <xdr:cNvSpPr/>
      </xdr:nvSpPr>
      <xdr:spPr>
        <a:xfrm>
          <a:off x="14351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1795</xdr:rowOff>
    </xdr:from>
    <xdr:ext cx="762000" cy="259045"/>
    <xdr:sp macro="" textlink="">
      <xdr:nvSpPr>
        <xdr:cNvPr id="389" name="テキスト ボックス 388"/>
        <xdr:cNvSpPr txBox="1"/>
      </xdr:nvSpPr>
      <xdr:spPr>
        <a:xfrm>
          <a:off x="14020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0" name="フローチャート : 判断 389"/>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69359</xdr:rowOff>
    </xdr:from>
    <xdr:ext cx="762000" cy="259045"/>
    <xdr:sp macro="" textlink="">
      <xdr:nvSpPr>
        <xdr:cNvPr id="391" name="テキスト ボックス 390"/>
        <xdr:cNvSpPr txBox="1"/>
      </xdr:nvSpPr>
      <xdr:spPr>
        <a:xfrm>
          <a:off x="13131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7" name="円/楕円 396"/>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8145</xdr:rowOff>
    </xdr:from>
    <xdr:ext cx="762000" cy="259045"/>
    <xdr:sp macro="" textlink="">
      <xdr:nvSpPr>
        <xdr:cNvPr id="398"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136398</xdr:rowOff>
    </xdr:from>
    <xdr:to>
      <xdr:col>23</xdr:col>
      <xdr:colOff>457200</xdr:colOff>
      <xdr:row>42</xdr:row>
      <xdr:rowOff>66548</xdr:rowOff>
    </xdr:to>
    <xdr:sp macro="" textlink="">
      <xdr:nvSpPr>
        <xdr:cNvPr id="399" name="円/楕円 398"/>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400" name="テキスト ボックス 39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80772</xdr:rowOff>
    </xdr:from>
    <xdr:to>
      <xdr:col>22</xdr:col>
      <xdr:colOff>254000</xdr:colOff>
      <xdr:row>43</xdr:row>
      <xdr:rowOff>10922</xdr:rowOff>
    </xdr:to>
    <xdr:sp macro="" textlink="">
      <xdr:nvSpPr>
        <xdr:cNvPr id="401" name="円/楕円 400"/>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167149</xdr:rowOff>
    </xdr:from>
    <xdr:ext cx="762000" cy="259045"/>
    <xdr:sp macro="" textlink="">
      <xdr:nvSpPr>
        <xdr:cNvPr id="402" name="テキスト ボックス 401"/>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3" name="円/楕円 402"/>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4" name="テキスト ボックス 403"/>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405" name="円/楕円 404"/>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406" name="テキスト ボックス 405"/>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大型建設事業が一時的に増加したことにより地方債現在高が増加しているが、公営企業債等繰入見込額等が減少していることから前年度比９．０ポイント減の将来負担額比率となっている。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類似団体平均に比べ高い水準であることから、新規地方債の発行を抑え、歳出削減による基金積立に努め、将来負担比率の改善を目指す。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75777</xdr:rowOff>
    </xdr:from>
    <xdr:to>
      <xdr:col>24</xdr:col>
      <xdr:colOff>558800</xdr:colOff>
      <xdr:row>21</xdr:row>
      <xdr:rowOff>7741</xdr:rowOff>
    </xdr:to>
    <xdr:cxnSp macro="">
      <xdr:nvCxnSpPr>
        <xdr:cNvPr id="442" name="直線コネクタ 441"/>
        <xdr:cNvCxnSpPr/>
      </xdr:nvCxnSpPr>
      <xdr:spPr>
        <a:xfrm flipV="1">
          <a:off x="16179800" y="350477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3"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6592</xdr:rowOff>
    </xdr:from>
    <xdr:to>
      <xdr:col>23</xdr:col>
      <xdr:colOff>406400</xdr:colOff>
      <xdr:row>21</xdr:row>
      <xdr:rowOff>7741</xdr:rowOff>
    </xdr:to>
    <xdr:cxnSp macro="">
      <xdr:nvCxnSpPr>
        <xdr:cNvPr id="445" name="直線コネクタ 444"/>
        <xdr:cNvCxnSpPr/>
      </xdr:nvCxnSpPr>
      <xdr:spPr>
        <a:xfrm>
          <a:off x="15290800" y="360704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150767</xdr:rowOff>
    </xdr:from>
    <xdr:to>
      <xdr:col>23</xdr:col>
      <xdr:colOff>457200</xdr:colOff>
      <xdr:row>14</xdr:row>
      <xdr:rowOff>80917</xdr:rowOff>
    </xdr:to>
    <xdr:sp macro="" textlink="">
      <xdr:nvSpPr>
        <xdr:cNvPr id="446" name="フローチャート : 判断 445"/>
        <xdr:cNvSpPr/>
      </xdr:nvSpPr>
      <xdr:spPr>
        <a:xfrm>
          <a:off x="16129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91094</xdr:rowOff>
    </xdr:from>
    <xdr:ext cx="736600" cy="259045"/>
    <xdr:sp macro="" textlink="">
      <xdr:nvSpPr>
        <xdr:cNvPr id="447" name="テキスト ボックス 446"/>
        <xdr:cNvSpPr txBox="1"/>
      </xdr:nvSpPr>
      <xdr:spPr>
        <a:xfrm>
          <a:off x="15798800" y="214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88658</xdr:rowOff>
    </xdr:from>
    <xdr:to>
      <xdr:col>22</xdr:col>
      <xdr:colOff>203200</xdr:colOff>
      <xdr:row>21</xdr:row>
      <xdr:rowOff>6592</xdr:rowOff>
    </xdr:to>
    <xdr:cxnSp macro="">
      <xdr:nvCxnSpPr>
        <xdr:cNvPr id="448" name="直線コネクタ 447"/>
        <xdr:cNvCxnSpPr/>
      </xdr:nvCxnSpPr>
      <xdr:spPr>
        <a:xfrm>
          <a:off x="14401800" y="3346208"/>
          <a:ext cx="889000" cy="26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79284</xdr:rowOff>
    </xdr:from>
    <xdr:to>
      <xdr:col>22</xdr:col>
      <xdr:colOff>254000</xdr:colOff>
      <xdr:row>15</xdr:row>
      <xdr:rowOff>9434</xdr:rowOff>
    </xdr:to>
    <xdr:sp macro="" textlink="">
      <xdr:nvSpPr>
        <xdr:cNvPr id="449" name="フローチャート : 判断 448"/>
        <xdr:cNvSpPr/>
      </xdr:nvSpPr>
      <xdr:spPr>
        <a:xfrm>
          <a:off x="15240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19611</xdr:rowOff>
    </xdr:from>
    <xdr:ext cx="762000" cy="259045"/>
    <xdr:sp macro="" textlink="">
      <xdr:nvSpPr>
        <xdr:cNvPr id="450" name="テキスト ボックス 449"/>
        <xdr:cNvSpPr txBox="1"/>
      </xdr:nvSpPr>
      <xdr:spPr>
        <a:xfrm>
          <a:off x="14909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88658</xdr:rowOff>
    </xdr:from>
    <xdr:to>
      <xdr:col>21</xdr:col>
      <xdr:colOff>0</xdr:colOff>
      <xdr:row>20</xdr:row>
      <xdr:rowOff>83820</xdr:rowOff>
    </xdr:to>
    <xdr:cxnSp macro="">
      <xdr:nvCxnSpPr>
        <xdr:cNvPr id="451" name="直線コネクタ 450"/>
        <xdr:cNvCxnSpPr/>
      </xdr:nvCxnSpPr>
      <xdr:spPr>
        <a:xfrm flipV="1">
          <a:off x="13512800" y="3346208"/>
          <a:ext cx="889000" cy="1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28484</xdr:rowOff>
    </xdr:from>
    <xdr:to>
      <xdr:col>21</xdr:col>
      <xdr:colOff>50800</xdr:colOff>
      <xdr:row>15</xdr:row>
      <xdr:rowOff>130084</xdr:rowOff>
    </xdr:to>
    <xdr:sp macro="" textlink="">
      <xdr:nvSpPr>
        <xdr:cNvPr id="452" name="フローチャート : 判断 451"/>
        <xdr:cNvSpPr/>
      </xdr:nvSpPr>
      <xdr:spPr>
        <a:xfrm>
          <a:off x="14351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140261</xdr:rowOff>
    </xdr:from>
    <xdr:ext cx="762000" cy="259045"/>
    <xdr:sp macro="" textlink="">
      <xdr:nvSpPr>
        <xdr:cNvPr id="453" name="テキスト ボックス 452"/>
        <xdr:cNvSpPr txBox="1"/>
      </xdr:nvSpPr>
      <xdr:spPr>
        <a:xfrm>
          <a:off x="14020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96278</xdr:rowOff>
    </xdr:from>
    <xdr:to>
      <xdr:col>19</xdr:col>
      <xdr:colOff>533400</xdr:colOff>
      <xdr:row>16</xdr:row>
      <xdr:rowOff>26428</xdr:rowOff>
    </xdr:to>
    <xdr:sp macro="" textlink="">
      <xdr:nvSpPr>
        <xdr:cNvPr id="454" name="フローチャート : 判断 453"/>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36605</xdr:rowOff>
    </xdr:from>
    <xdr:ext cx="762000" cy="259045"/>
    <xdr:sp macro="" textlink="">
      <xdr:nvSpPr>
        <xdr:cNvPr id="455" name="テキスト ボックス 454"/>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24977</xdr:rowOff>
    </xdr:from>
    <xdr:to>
      <xdr:col>24</xdr:col>
      <xdr:colOff>609600</xdr:colOff>
      <xdr:row>20</xdr:row>
      <xdr:rowOff>126577</xdr:rowOff>
    </xdr:to>
    <xdr:sp macro="" textlink="">
      <xdr:nvSpPr>
        <xdr:cNvPr id="461" name="円/楕円 460"/>
        <xdr:cNvSpPr/>
      </xdr:nvSpPr>
      <xdr:spPr>
        <a:xfrm>
          <a:off x="16967200" y="34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168504</xdr:rowOff>
    </xdr:from>
    <xdr:ext cx="762000" cy="259045"/>
    <xdr:sp macro="" textlink="">
      <xdr:nvSpPr>
        <xdr:cNvPr id="462" name="将来負担の状況該当値テキスト"/>
        <xdr:cNvSpPr txBox="1"/>
      </xdr:nvSpPr>
      <xdr:spPr>
        <a:xfrm>
          <a:off x="17106900" y="342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128391</xdr:rowOff>
    </xdr:from>
    <xdr:to>
      <xdr:col>23</xdr:col>
      <xdr:colOff>457200</xdr:colOff>
      <xdr:row>21</xdr:row>
      <xdr:rowOff>58541</xdr:rowOff>
    </xdr:to>
    <xdr:sp macro="" textlink="">
      <xdr:nvSpPr>
        <xdr:cNvPr id="463" name="円/楕円 462"/>
        <xdr:cNvSpPr/>
      </xdr:nvSpPr>
      <xdr:spPr>
        <a:xfrm>
          <a:off x="16129000" y="35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43318</xdr:rowOff>
    </xdr:from>
    <xdr:ext cx="736600" cy="259045"/>
    <xdr:sp macro="" textlink="">
      <xdr:nvSpPr>
        <xdr:cNvPr id="464" name="テキスト ボックス 463"/>
        <xdr:cNvSpPr txBox="1"/>
      </xdr:nvSpPr>
      <xdr:spPr>
        <a:xfrm>
          <a:off x="15798800" y="3643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127242</xdr:rowOff>
    </xdr:from>
    <xdr:to>
      <xdr:col>22</xdr:col>
      <xdr:colOff>254000</xdr:colOff>
      <xdr:row>21</xdr:row>
      <xdr:rowOff>57392</xdr:rowOff>
    </xdr:to>
    <xdr:sp macro="" textlink="">
      <xdr:nvSpPr>
        <xdr:cNvPr id="465" name="円/楕円 464"/>
        <xdr:cNvSpPr/>
      </xdr:nvSpPr>
      <xdr:spPr>
        <a:xfrm>
          <a:off x="15240000" y="35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42169</xdr:rowOff>
    </xdr:from>
    <xdr:ext cx="762000" cy="259045"/>
    <xdr:sp macro="" textlink="">
      <xdr:nvSpPr>
        <xdr:cNvPr id="466" name="テキスト ボックス 465"/>
        <xdr:cNvSpPr txBox="1"/>
      </xdr:nvSpPr>
      <xdr:spPr>
        <a:xfrm>
          <a:off x="14909800" y="364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37858</xdr:rowOff>
    </xdr:from>
    <xdr:to>
      <xdr:col>21</xdr:col>
      <xdr:colOff>50800</xdr:colOff>
      <xdr:row>19</xdr:row>
      <xdr:rowOff>139458</xdr:rowOff>
    </xdr:to>
    <xdr:sp macro="" textlink="">
      <xdr:nvSpPr>
        <xdr:cNvPr id="467" name="円/楕円 466"/>
        <xdr:cNvSpPr/>
      </xdr:nvSpPr>
      <xdr:spPr>
        <a:xfrm>
          <a:off x="14351000" y="32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124235</xdr:rowOff>
    </xdr:from>
    <xdr:ext cx="762000" cy="259045"/>
    <xdr:sp macro="" textlink="">
      <xdr:nvSpPr>
        <xdr:cNvPr id="468" name="テキスト ボックス 467"/>
        <xdr:cNvSpPr txBox="1"/>
      </xdr:nvSpPr>
      <xdr:spPr>
        <a:xfrm>
          <a:off x="14020800" y="338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33020</xdr:rowOff>
    </xdr:from>
    <xdr:to>
      <xdr:col>19</xdr:col>
      <xdr:colOff>533400</xdr:colOff>
      <xdr:row>20</xdr:row>
      <xdr:rowOff>134620</xdr:rowOff>
    </xdr:to>
    <xdr:sp macro="" textlink="">
      <xdr:nvSpPr>
        <xdr:cNvPr id="469" name="円/楕円 468"/>
        <xdr:cNvSpPr/>
      </xdr:nvSpPr>
      <xdr:spPr>
        <a:xfrm>
          <a:off x="13462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119397</xdr:rowOff>
    </xdr:from>
    <xdr:ext cx="762000" cy="259045"/>
    <xdr:sp macro="" textlink="">
      <xdr:nvSpPr>
        <xdr:cNvPr id="470" name="テキスト ボックス 469"/>
        <xdr:cNvSpPr txBox="1"/>
      </xdr:nvSpPr>
      <xdr:spPr>
        <a:xfrm>
          <a:off x="13131800" y="35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9,984
9,970
214.92
5,864,314
5,661,878
190,001
3,721,831
5,984,315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103.7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定年退職者数の増及び新規採用者数の抑制により前年度比１．２ポイント減と今後も減少傾向にあるものの、町単独で消防署（定員２９人）を運営していることにより、類似団体平均との比較で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新規採用者数の抑制や公共施設管理運営の見直し等を図りながら人件費全体の削減に努める。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49276</xdr:rowOff>
    </xdr:from>
    <xdr:to>
      <xdr:col>7</xdr:col>
      <xdr:colOff>15875</xdr:colOff>
      <xdr:row>38</xdr:row>
      <xdr:rowOff>104140</xdr:rowOff>
    </xdr:to>
    <xdr:cxnSp macro="">
      <xdr:nvCxnSpPr>
        <xdr:cNvPr id="64" name="直線コネクタ 63"/>
        <xdr:cNvCxnSpPr/>
      </xdr:nvCxnSpPr>
      <xdr:spPr>
        <a:xfrm flipV="1">
          <a:off x="3987800" y="65643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104140</xdr:rowOff>
    </xdr:from>
    <xdr:to>
      <xdr:col>5</xdr:col>
      <xdr:colOff>549275</xdr:colOff>
      <xdr:row>38</xdr:row>
      <xdr:rowOff>113284</xdr:rowOff>
    </xdr:to>
    <xdr:cxnSp macro="">
      <xdr:nvCxnSpPr>
        <xdr:cNvPr id="67" name="直線コネクタ 66"/>
        <xdr:cNvCxnSpPr/>
      </xdr:nvCxnSpPr>
      <xdr:spPr>
        <a:xfrm flipV="1">
          <a:off x="3098800" y="6619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113284</xdr:rowOff>
    </xdr:from>
    <xdr:to>
      <xdr:col>4</xdr:col>
      <xdr:colOff>346075</xdr:colOff>
      <xdr:row>38</xdr:row>
      <xdr:rowOff>127000</xdr:rowOff>
    </xdr:to>
    <xdr:cxnSp macro="">
      <xdr:nvCxnSpPr>
        <xdr:cNvPr id="70" name="直線コネクタ 69"/>
        <xdr:cNvCxnSpPr/>
      </xdr:nvCxnSpPr>
      <xdr:spPr>
        <a:xfrm flipV="1">
          <a:off x="2209800" y="66283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90424</xdr:rowOff>
    </xdr:from>
    <xdr:to>
      <xdr:col>3</xdr:col>
      <xdr:colOff>142875</xdr:colOff>
      <xdr:row>38</xdr:row>
      <xdr:rowOff>127000</xdr:rowOff>
    </xdr:to>
    <xdr:cxnSp macro="">
      <xdr:nvCxnSpPr>
        <xdr:cNvPr id="73" name="直線コネクタ 72"/>
        <xdr:cNvCxnSpPr/>
      </xdr:nvCxnSpPr>
      <xdr:spPr>
        <a:xfrm>
          <a:off x="1320800" y="6605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169926</xdr:rowOff>
    </xdr:from>
    <xdr:to>
      <xdr:col>7</xdr:col>
      <xdr:colOff>66675</xdr:colOff>
      <xdr:row>38</xdr:row>
      <xdr:rowOff>100076</xdr:rowOff>
    </xdr:to>
    <xdr:sp macro="" textlink="">
      <xdr:nvSpPr>
        <xdr:cNvPr id="83" name="円/楕円 82"/>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142003</xdr:rowOff>
    </xdr:from>
    <xdr:ext cx="762000" cy="259045"/>
    <xdr:sp macro="" textlink="">
      <xdr:nvSpPr>
        <xdr:cNvPr id="84" name="人件費該当値テキスト"/>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53340</xdr:rowOff>
    </xdr:from>
    <xdr:to>
      <xdr:col>5</xdr:col>
      <xdr:colOff>600075</xdr:colOff>
      <xdr:row>38</xdr:row>
      <xdr:rowOff>154940</xdr:rowOff>
    </xdr:to>
    <xdr:sp macro="" textlink="">
      <xdr:nvSpPr>
        <xdr:cNvPr id="85" name="円/楕円 84"/>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139717</xdr:rowOff>
    </xdr:from>
    <xdr:ext cx="736600" cy="259045"/>
    <xdr:sp macro="" textlink="">
      <xdr:nvSpPr>
        <xdr:cNvPr id="86" name="テキスト ボックス 85"/>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62484</xdr:rowOff>
    </xdr:from>
    <xdr:to>
      <xdr:col>4</xdr:col>
      <xdr:colOff>396875</xdr:colOff>
      <xdr:row>38</xdr:row>
      <xdr:rowOff>164084</xdr:rowOff>
    </xdr:to>
    <xdr:sp macro="" textlink="">
      <xdr:nvSpPr>
        <xdr:cNvPr id="87" name="円/楕円 86"/>
        <xdr:cNvSpPr/>
      </xdr:nvSpPr>
      <xdr:spPr>
        <a:xfrm>
          <a:off x="3048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148861</xdr:rowOff>
    </xdr:from>
    <xdr:ext cx="762000" cy="259045"/>
    <xdr:sp macro="" textlink="">
      <xdr:nvSpPr>
        <xdr:cNvPr id="88" name="テキスト ボックス 87"/>
        <xdr:cNvSpPr txBox="1"/>
      </xdr:nvSpPr>
      <xdr:spPr>
        <a:xfrm>
          <a:off x="2717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89" name="円/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39624</xdr:rowOff>
    </xdr:from>
    <xdr:to>
      <xdr:col>1</xdr:col>
      <xdr:colOff>676275</xdr:colOff>
      <xdr:row>38</xdr:row>
      <xdr:rowOff>141224</xdr:rowOff>
    </xdr:to>
    <xdr:sp macro="" textlink="">
      <xdr:nvSpPr>
        <xdr:cNvPr id="91" name="円/楕円 90"/>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126001</xdr:rowOff>
    </xdr:from>
    <xdr:ext cx="762000" cy="259045"/>
    <xdr:sp macro="" textlink="">
      <xdr:nvSpPr>
        <xdr:cNvPr id="92" name="テキスト ボックス 91"/>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物件費全体については減少傾向にあるが、各公共施設の維持管理費や地域公共交通事業の運行委託等の物件費がかさみ、類似団体と比較すると依然高水準の比率となっている。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平成２８年度に策定する公共施設等総合管理計画に基づき、既存施設の見直しを図り、物件費の抑制に努める。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17</xdr:row>
      <xdr:rowOff>153670</xdr:rowOff>
    </xdr:to>
    <xdr:cxnSp macro="">
      <xdr:nvCxnSpPr>
        <xdr:cNvPr id="125" name="直線コネクタ 124"/>
        <xdr:cNvCxnSpPr/>
      </xdr:nvCxnSpPr>
      <xdr:spPr>
        <a:xfrm flipV="1">
          <a:off x="15671800" y="3030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130810</xdr:rowOff>
    </xdr:from>
    <xdr:to>
      <xdr:col>22</xdr:col>
      <xdr:colOff>565150</xdr:colOff>
      <xdr:row>17</xdr:row>
      <xdr:rowOff>153670</xdr:rowOff>
    </xdr:to>
    <xdr:cxnSp macro="">
      <xdr:nvCxnSpPr>
        <xdr:cNvPr id="128" name="直線コネクタ 127"/>
        <xdr:cNvCxnSpPr/>
      </xdr:nvCxnSpPr>
      <xdr:spPr>
        <a:xfrm>
          <a:off x="14782800" y="3045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0" name="テキスト ボックス 129"/>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107950</xdr:rowOff>
    </xdr:from>
    <xdr:to>
      <xdr:col>21</xdr:col>
      <xdr:colOff>361950</xdr:colOff>
      <xdr:row>17</xdr:row>
      <xdr:rowOff>130810</xdr:rowOff>
    </xdr:to>
    <xdr:cxnSp macro="">
      <xdr:nvCxnSpPr>
        <xdr:cNvPr id="131" name="直線コネクタ 130"/>
        <xdr:cNvCxnSpPr/>
      </xdr:nvCxnSpPr>
      <xdr:spPr>
        <a:xfrm>
          <a:off x="13893800" y="3022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107950</xdr:rowOff>
    </xdr:from>
    <xdr:to>
      <xdr:col>20</xdr:col>
      <xdr:colOff>158750</xdr:colOff>
      <xdr:row>18</xdr:row>
      <xdr:rowOff>104140</xdr:rowOff>
    </xdr:to>
    <xdr:cxnSp macro="">
      <xdr:nvCxnSpPr>
        <xdr:cNvPr id="134" name="直線コネクタ 133"/>
        <xdr:cNvCxnSpPr/>
      </xdr:nvCxnSpPr>
      <xdr:spPr>
        <a:xfrm flipV="1">
          <a:off x="13004800" y="30226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6" name="テキスト ボックス 135"/>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8" name="テキスト ボックス 137"/>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4" name="円/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5"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102870</xdr:rowOff>
    </xdr:from>
    <xdr:to>
      <xdr:col>22</xdr:col>
      <xdr:colOff>615950</xdr:colOff>
      <xdr:row>18</xdr:row>
      <xdr:rowOff>33020</xdr:rowOff>
    </xdr:to>
    <xdr:sp macro="" textlink="">
      <xdr:nvSpPr>
        <xdr:cNvPr id="146" name="円/楕円 145"/>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17797</xdr:rowOff>
    </xdr:from>
    <xdr:ext cx="736600" cy="259045"/>
    <xdr:sp macro="" textlink="">
      <xdr:nvSpPr>
        <xdr:cNvPr id="147" name="テキスト ボックス 146"/>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80010</xdr:rowOff>
    </xdr:from>
    <xdr:to>
      <xdr:col>21</xdr:col>
      <xdr:colOff>412750</xdr:colOff>
      <xdr:row>18</xdr:row>
      <xdr:rowOff>10160</xdr:rowOff>
    </xdr:to>
    <xdr:sp macro="" textlink="">
      <xdr:nvSpPr>
        <xdr:cNvPr id="148" name="円/楕円 147"/>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166387</xdr:rowOff>
    </xdr:from>
    <xdr:ext cx="762000" cy="259045"/>
    <xdr:sp macro="" textlink="">
      <xdr:nvSpPr>
        <xdr:cNvPr id="149" name="テキスト ボックス 148"/>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57150</xdr:rowOff>
    </xdr:from>
    <xdr:to>
      <xdr:col>20</xdr:col>
      <xdr:colOff>209550</xdr:colOff>
      <xdr:row>17</xdr:row>
      <xdr:rowOff>158750</xdr:rowOff>
    </xdr:to>
    <xdr:sp macro="" textlink="">
      <xdr:nvSpPr>
        <xdr:cNvPr id="150" name="円/楕円 149"/>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51" name="テキスト ボックス 150"/>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53340</xdr:rowOff>
    </xdr:from>
    <xdr:to>
      <xdr:col>19</xdr:col>
      <xdr:colOff>6350</xdr:colOff>
      <xdr:row>18</xdr:row>
      <xdr:rowOff>154940</xdr:rowOff>
    </xdr:to>
    <xdr:sp macro="" textlink="">
      <xdr:nvSpPr>
        <xdr:cNvPr id="152" name="円/楕円 151"/>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139717</xdr:rowOff>
    </xdr:from>
    <xdr:ext cx="762000" cy="259045"/>
    <xdr:sp macro="" textlink="">
      <xdr:nvSpPr>
        <xdr:cNvPr id="153" name="テキスト ボックス 152"/>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前年度対比０．３ポイント減となったが、障害者自立支援給付費が増加傾向にあることから類似団体平均との比較で上回っている。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今後も高齢化の進行に伴い扶助費の増加が予想されることから、国の福祉政策に注視しながら安定した福祉行政の運営に努める。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88900</xdr:rowOff>
    </xdr:from>
    <xdr:to>
      <xdr:col>7</xdr:col>
      <xdr:colOff>15875</xdr:colOff>
      <xdr:row>57</xdr:row>
      <xdr:rowOff>146050</xdr:rowOff>
    </xdr:to>
    <xdr:cxnSp macro="">
      <xdr:nvCxnSpPr>
        <xdr:cNvPr id="186" name="直線コネクタ 185"/>
        <xdr:cNvCxnSpPr/>
      </xdr:nvCxnSpPr>
      <xdr:spPr>
        <a:xfrm flipV="1">
          <a:off x="3987800" y="9861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146050</xdr:rowOff>
    </xdr:to>
    <xdr:cxnSp macro="">
      <xdr:nvCxnSpPr>
        <xdr:cNvPr id="189" name="直線コネクタ 188"/>
        <xdr:cNvCxnSpPr/>
      </xdr:nvCxnSpPr>
      <xdr:spPr>
        <a:xfrm>
          <a:off x="3098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57</xdr:row>
      <xdr:rowOff>31750</xdr:rowOff>
    </xdr:to>
    <xdr:cxnSp macro="">
      <xdr:nvCxnSpPr>
        <xdr:cNvPr id="192" name="直線コネクタ 191"/>
        <xdr:cNvCxnSpPr/>
      </xdr:nvCxnSpPr>
      <xdr:spPr>
        <a:xfrm>
          <a:off x="2209800" y="95186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55</xdr:row>
      <xdr:rowOff>88900</xdr:rowOff>
    </xdr:to>
    <xdr:cxnSp macro="">
      <xdr:nvCxnSpPr>
        <xdr:cNvPr id="195" name="直線コネクタ 194"/>
        <xdr:cNvCxnSpPr/>
      </xdr:nvCxnSpPr>
      <xdr:spPr>
        <a:xfrm>
          <a:off x="1320800" y="9194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9" name="テキスト ボックス 198"/>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38100</xdr:rowOff>
    </xdr:from>
    <xdr:to>
      <xdr:col>7</xdr:col>
      <xdr:colOff>66675</xdr:colOff>
      <xdr:row>57</xdr:row>
      <xdr:rowOff>139700</xdr:rowOff>
    </xdr:to>
    <xdr:sp macro="" textlink="">
      <xdr:nvSpPr>
        <xdr:cNvPr id="205" name="円/楕円 204"/>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10177</xdr:rowOff>
    </xdr:from>
    <xdr:ext cx="762000" cy="259045"/>
    <xdr:sp macro="" textlink="">
      <xdr:nvSpPr>
        <xdr:cNvPr id="206"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07" name="円/楕円 206"/>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08" name="テキスト ボックス 207"/>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09" name="円/楕円 208"/>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0" name="テキスト ボックス 209"/>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11" name="円/楕円 210"/>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212" name="テキスト ボックス 211"/>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3" name="円/楕円 212"/>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4" name="テキスト ボックス 213"/>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各公共施設に対する維持補修費と各特別会計への繰出金の増加が類似団体平均を上回る要因となっている。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平成２８年度に策定する公共施設等総合管理計画に基づき、既存施設の見直しを図り、維持補修費の抑制に努める。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高齢化の進行に伴い、国民健康保険特別会計、後期高齢者医療特別会計において繰出金が増加していることから、一般会計への負担軽減を図るためにも保険料の見直しを行うなど、特別会計においても健全な財政運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58</xdr:row>
      <xdr:rowOff>119380</xdr:rowOff>
    </xdr:to>
    <xdr:cxnSp macro="">
      <xdr:nvCxnSpPr>
        <xdr:cNvPr id="247" name="直線コネクタ 246"/>
        <xdr:cNvCxnSpPr/>
      </xdr:nvCxnSpPr>
      <xdr:spPr>
        <a:xfrm>
          <a:off x="15671800" y="99187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57</xdr:row>
      <xdr:rowOff>146050</xdr:rowOff>
    </xdr:to>
    <xdr:cxnSp macro="">
      <xdr:nvCxnSpPr>
        <xdr:cNvPr id="250" name="直線コネクタ 249"/>
        <xdr:cNvCxnSpPr/>
      </xdr:nvCxnSpPr>
      <xdr:spPr>
        <a:xfrm>
          <a:off x="14782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123190</xdr:rowOff>
    </xdr:from>
    <xdr:to>
      <xdr:col>21</xdr:col>
      <xdr:colOff>361950</xdr:colOff>
      <xdr:row>57</xdr:row>
      <xdr:rowOff>146050</xdr:rowOff>
    </xdr:to>
    <xdr:cxnSp macro="">
      <xdr:nvCxnSpPr>
        <xdr:cNvPr id="253" name="直線コネクタ 252"/>
        <xdr:cNvCxnSpPr/>
      </xdr:nvCxnSpPr>
      <xdr:spPr>
        <a:xfrm>
          <a:off x="13893800" y="989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91440</xdr:rowOff>
    </xdr:from>
    <xdr:to>
      <xdr:col>21</xdr:col>
      <xdr:colOff>412750</xdr:colOff>
      <xdr:row>57</xdr:row>
      <xdr:rowOff>21590</xdr:rowOff>
    </xdr:to>
    <xdr:sp macro="" textlink="">
      <xdr:nvSpPr>
        <xdr:cNvPr id="254" name="フローチャート : 判断 253"/>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55" name="テキスト ボックス 254"/>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123190</xdr:rowOff>
    </xdr:to>
    <xdr:cxnSp macro="">
      <xdr:nvCxnSpPr>
        <xdr:cNvPr id="256" name="直線コネクタ 255"/>
        <xdr:cNvCxnSpPr/>
      </xdr:nvCxnSpPr>
      <xdr:spPr>
        <a:xfrm>
          <a:off x="13004800" y="97129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58" name="テキスト ボックス 257"/>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9" name="フローチャート : 判断 258"/>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60" name="テキスト ボックス 259"/>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68580</xdr:rowOff>
    </xdr:from>
    <xdr:to>
      <xdr:col>24</xdr:col>
      <xdr:colOff>82550</xdr:colOff>
      <xdr:row>58</xdr:row>
      <xdr:rowOff>170180</xdr:rowOff>
    </xdr:to>
    <xdr:sp macro="" textlink="">
      <xdr:nvSpPr>
        <xdr:cNvPr id="266" name="円/楕円 265"/>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40657</xdr:rowOff>
    </xdr:from>
    <xdr:ext cx="762000" cy="259045"/>
    <xdr:sp macro="" textlink="">
      <xdr:nvSpPr>
        <xdr:cNvPr id="267" name="その他該当値テキスト"/>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68" name="円/楕円 267"/>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69" name="テキスト ボックス 268"/>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0" name="円/楕円 269"/>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1" name="テキスト ボックス 27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2" name="円/楕円 271"/>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3" name="テキスト ボックス 272"/>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4" name="円/楕円 273"/>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75" name="テキスト ボックス 274"/>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秋田県町村電算システム共同事業組合への負担金の増により前年度対比１．０ポイント増となっている。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類似団体平均及び全国平均、秋田県平均に比べ低水準となっており、引き続き検証作業を強化し健全な財政運営に努める。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28702</xdr:rowOff>
    </xdr:from>
    <xdr:to>
      <xdr:col>24</xdr:col>
      <xdr:colOff>31750</xdr:colOff>
      <xdr:row>35</xdr:row>
      <xdr:rowOff>74422</xdr:rowOff>
    </xdr:to>
    <xdr:cxnSp macro="">
      <xdr:nvCxnSpPr>
        <xdr:cNvPr id="305" name="直線コネクタ 304"/>
        <xdr:cNvCxnSpPr/>
      </xdr:nvCxnSpPr>
      <xdr:spPr>
        <a:xfrm>
          <a:off x="15671800" y="60294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35</xdr:row>
      <xdr:rowOff>28702</xdr:rowOff>
    </xdr:to>
    <xdr:cxnSp macro="">
      <xdr:nvCxnSpPr>
        <xdr:cNvPr id="308" name="直線コネクタ 307"/>
        <xdr:cNvCxnSpPr/>
      </xdr:nvCxnSpPr>
      <xdr:spPr>
        <a:xfrm>
          <a:off x="14782800" y="59791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9" name="フローチャート : 判断 308"/>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10" name="テキスト ボックス 309"/>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35</xdr:row>
      <xdr:rowOff>33274</xdr:rowOff>
    </xdr:to>
    <xdr:cxnSp macro="">
      <xdr:nvCxnSpPr>
        <xdr:cNvPr id="311" name="直線コネクタ 310"/>
        <xdr:cNvCxnSpPr/>
      </xdr:nvCxnSpPr>
      <xdr:spPr>
        <a:xfrm flipV="1">
          <a:off x="13893800" y="59791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2" name="フローチャート :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33274</xdr:rowOff>
    </xdr:from>
    <xdr:to>
      <xdr:col>20</xdr:col>
      <xdr:colOff>158750</xdr:colOff>
      <xdr:row>35</xdr:row>
      <xdr:rowOff>143002</xdr:rowOff>
    </xdr:to>
    <xdr:cxnSp macro="">
      <xdr:nvCxnSpPr>
        <xdr:cNvPr id="314" name="直線コネクタ 313"/>
        <xdr:cNvCxnSpPr/>
      </xdr:nvCxnSpPr>
      <xdr:spPr>
        <a:xfrm flipV="1">
          <a:off x="13004800" y="60340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5" name="フローチャート : 判断 314"/>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6" name="テキスト ボックス 315"/>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7" name="フローチャート :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8" name="テキスト ボックス 31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23622</xdr:rowOff>
    </xdr:from>
    <xdr:to>
      <xdr:col>24</xdr:col>
      <xdr:colOff>82550</xdr:colOff>
      <xdr:row>35</xdr:row>
      <xdr:rowOff>125222</xdr:rowOff>
    </xdr:to>
    <xdr:sp macro="" textlink="">
      <xdr:nvSpPr>
        <xdr:cNvPr id="324" name="円/楕円 323"/>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103649</xdr:rowOff>
    </xdr:from>
    <xdr:ext cx="762000" cy="259045"/>
    <xdr:sp macro="" textlink="">
      <xdr:nvSpPr>
        <xdr:cNvPr id="325" name="補助費等該当値テキスト"/>
        <xdr:cNvSpPr txBox="1"/>
      </xdr:nvSpPr>
      <xdr:spPr>
        <a:xfrm>
          <a:off x="16598900" y="59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149352</xdr:rowOff>
    </xdr:from>
    <xdr:to>
      <xdr:col>22</xdr:col>
      <xdr:colOff>615950</xdr:colOff>
      <xdr:row>35</xdr:row>
      <xdr:rowOff>79502</xdr:rowOff>
    </xdr:to>
    <xdr:sp macro="" textlink="">
      <xdr:nvSpPr>
        <xdr:cNvPr id="326" name="円/楕円 325"/>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89679</xdr:rowOff>
    </xdr:from>
    <xdr:ext cx="736600" cy="259045"/>
    <xdr:sp macro="" textlink="">
      <xdr:nvSpPr>
        <xdr:cNvPr id="327" name="テキスト ボックス 326"/>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28" name="円/楕円 327"/>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29" name="テキスト ボックス 328"/>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153924</xdr:rowOff>
    </xdr:from>
    <xdr:to>
      <xdr:col>20</xdr:col>
      <xdr:colOff>209550</xdr:colOff>
      <xdr:row>35</xdr:row>
      <xdr:rowOff>84074</xdr:rowOff>
    </xdr:to>
    <xdr:sp macro="" textlink="">
      <xdr:nvSpPr>
        <xdr:cNvPr id="330" name="円/楕円 329"/>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94251</xdr:rowOff>
    </xdr:from>
    <xdr:ext cx="762000" cy="259045"/>
    <xdr:sp macro="" textlink="">
      <xdr:nvSpPr>
        <xdr:cNvPr id="331" name="テキスト ボックス 330"/>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92202</xdr:rowOff>
    </xdr:from>
    <xdr:to>
      <xdr:col>19</xdr:col>
      <xdr:colOff>6350</xdr:colOff>
      <xdr:row>36</xdr:row>
      <xdr:rowOff>22352</xdr:rowOff>
    </xdr:to>
    <xdr:sp macro="" textlink="">
      <xdr:nvSpPr>
        <xdr:cNvPr id="332" name="円/楕円 331"/>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32529</xdr:rowOff>
    </xdr:from>
    <xdr:ext cx="762000" cy="259045"/>
    <xdr:sp macro="" textlink="">
      <xdr:nvSpPr>
        <xdr:cNvPr id="333" name="テキスト ボックス 332"/>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元利償還金の減少により類似団体平均及び全国平均、秋田県平均を下回っており、今後も中期的に減少傾向を見込んでいる。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地方債を財源とする事業については、事業内容の精査を行い公債費の抑制に努める。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50800</xdr:rowOff>
    </xdr:from>
    <xdr:to>
      <xdr:col>7</xdr:col>
      <xdr:colOff>15875</xdr:colOff>
      <xdr:row>76</xdr:row>
      <xdr:rowOff>77470</xdr:rowOff>
    </xdr:to>
    <xdr:cxnSp macro="">
      <xdr:nvCxnSpPr>
        <xdr:cNvPr id="365" name="直線コネクタ 364"/>
        <xdr:cNvCxnSpPr/>
      </xdr:nvCxnSpPr>
      <xdr:spPr>
        <a:xfrm flipV="1">
          <a:off x="3987800" y="130810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66039</xdr:rowOff>
    </xdr:from>
    <xdr:to>
      <xdr:col>5</xdr:col>
      <xdr:colOff>549275</xdr:colOff>
      <xdr:row>76</xdr:row>
      <xdr:rowOff>77470</xdr:rowOff>
    </xdr:to>
    <xdr:cxnSp macro="">
      <xdr:nvCxnSpPr>
        <xdr:cNvPr id="368" name="直線コネクタ 367"/>
        <xdr:cNvCxnSpPr/>
      </xdr:nvCxnSpPr>
      <xdr:spPr>
        <a:xfrm>
          <a:off x="3098800" y="130962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45720</xdr:rowOff>
    </xdr:from>
    <xdr:to>
      <xdr:col>5</xdr:col>
      <xdr:colOff>600075</xdr:colOff>
      <xdr:row>76</xdr:row>
      <xdr:rowOff>147320</xdr:rowOff>
    </xdr:to>
    <xdr:sp macro="" textlink="">
      <xdr:nvSpPr>
        <xdr:cNvPr id="369" name="フローチャート : 判断 368"/>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132097</xdr:rowOff>
    </xdr:from>
    <xdr:ext cx="736600" cy="259045"/>
    <xdr:sp macro="" textlink="">
      <xdr:nvSpPr>
        <xdr:cNvPr id="370" name="テキスト ボックス 369"/>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66039</xdr:rowOff>
    </xdr:from>
    <xdr:to>
      <xdr:col>4</xdr:col>
      <xdr:colOff>346075</xdr:colOff>
      <xdr:row>76</xdr:row>
      <xdr:rowOff>153670</xdr:rowOff>
    </xdr:to>
    <xdr:cxnSp macro="">
      <xdr:nvCxnSpPr>
        <xdr:cNvPr id="371" name="直線コネクタ 370"/>
        <xdr:cNvCxnSpPr/>
      </xdr:nvCxnSpPr>
      <xdr:spPr>
        <a:xfrm flipV="1">
          <a:off x="2209800" y="130962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60961</xdr:rowOff>
    </xdr:from>
    <xdr:to>
      <xdr:col>4</xdr:col>
      <xdr:colOff>396875</xdr:colOff>
      <xdr:row>76</xdr:row>
      <xdr:rowOff>162561</xdr:rowOff>
    </xdr:to>
    <xdr:sp macro="" textlink="">
      <xdr:nvSpPr>
        <xdr:cNvPr id="372" name="フローチャート : 判断 371"/>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147338</xdr:rowOff>
    </xdr:from>
    <xdr:ext cx="762000" cy="259045"/>
    <xdr:sp macro="" textlink="">
      <xdr:nvSpPr>
        <xdr:cNvPr id="373" name="テキスト ボックス 372"/>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153670</xdr:rowOff>
    </xdr:from>
    <xdr:to>
      <xdr:col>3</xdr:col>
      <xdr:colOff>142875</xdr:colOff>
      <xdr:row>76</xdr:row>
      <xdr:rowOff>161289</xdr:rowOff>
    </xdr:to>
    <xdr:cxnSp macro="">
      <xdr:nvCxnSpPr>
        <xdr:cNvPr id="374" name="直線コネクタ 373"/>
        <xdr:cNvCxnSpPr/>
      </xdr:nvCxnSpPr>
      <xdr:spPr>
        <a:xfrm flipV="1">
          <a:off x="1320800" y="13183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83820</xdr:rowOff>
    </xdr:from>
    <xdr:to>
      <xdr:col>3</xdr:col>
      <xdr:colOff>193675</xdr:colOff>
      <xdr:row>77</xdr:row>
      <xdr:rowOff>13970</xdr:rowOff>
    </xdr:to>
    <xdr:sp macro="" textlink="">
      <xdr:nvSpPr>
        <xdr:cNvPr id="375" name="フローチャート : 判断 37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24147</xdr:rowOff>
    </xdr:from>
    <xdr:ext cx="762000" cy="259045"/>
    <xdr:sp macro="" textlink="">
      <xdr:nvSpPr>
        <xdr:cNvPr id="376" name="テキスト ボックス 375"/>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77" name="フローチャート : 判断 376"/>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378" name="テキスト ボックス 377"/>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0</xdr:rowOff>
    </xdr:from>
    <xdr:to>
      <xdr:col>7</xdr:col>
      <xdr:colOff>66675</xdr:colOff>
      <xdr:row>76</xdr:row>
      <xdr:rowOff>101600</xdr:rowOff>
    </xdr:to>
    <xdr:sp macro="" textlink="">
      <xdr:nvSpPr>
        <xdr:cNvPr id="384" name="円/楕円 383"/>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16527</xdr:rowOff>
    </xdr:from>
    <xdr:ext cx="762000" cy="259045"/>
    <xdr:sp macro="" textlink="">
      <xdr:nvSpPr>
        <xdr:cNvPr id="385"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26670</xdr:rowOff>
    </xdr:from>
    <xdr:to>
      <xdr:col>5</xdr:col>
      <xdr:colOff>600075</xdr:colOff>
      <xdr:row>76</xdr:row>
      <xdr:rowOff>128270</xdr:rowOff>
    </xdr:to>
    <xdr:sp macro="" textlink="">
      <xdr:nvSpPr>
        <xdr:cNvPr id="386" name="円/楕円 385"/>
        <xdr:cNvSpPr/>
      </xdr:nvSpPr>
      <xdr:spPr>
        <a:xfrm>
          <a:off x="3937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87" name="テキスト ボックス 386"/>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15239</xdr:rowOff>
    </xdr:from>
    <xdr:to>
      <xdr:col>4</xdr:col>
      <xdr:colOff>396875</xdr:colOff>
      <xdr:row>76</xdr:row>
      <xdr:rowOff>116839</xdr:rowOff>
    </xdr:to>
    <xdr:sp macro="" textlink="">
      <xdr:nvSpPr>
        <xdr:cNvPr id="388" name="円/楕円 387"/>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127017</xdr:rowOff>
    </xdr:from>
    <xdr:ext cx="762000" cy="259045"/>
    <xdr:sp macro="" textlink="">
      <xdr:nvSpPr>
        <xdr:cNvPr id="389" name="テキスト ボックス 388"/>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102870</xdr:rowOff>
    </xdr:from>
    <xdr:to>
      <xdr:col>3</xdr:col>
      <xdr:colOff>193675</xdr:colOff>
      <xdr:row>77</xdr:row>
      <xdr:rowOff>33020</xdr:rowOff>
    </xdr:to>
    <xdr:sp macro="" textlink="">
      <xdr:nvSpPr>
        <xdr:cNvPr id="390" name="円/楕円 389"/>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91" name="テキスト ボックス 390"/>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110489</xdr:rowOff>
    </xdr:from>
    <xdr:to>
      <xdr:col>1</xdr:col>
      <xdr:colOff>676275</xdr:colOff>
      <xdr:row>77</xdr:row>
      <xdr:rowOff>40639</xdr:rowOff>
    </xdr:to>
    <xdr:sp macro="" textlink="">
      <xdr:nvSpPr>
        <xdr:cNvPr id="392" name="円/楕円 391"/>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25416</xdr:rowOff>
    </xdr:from>
    <xdr:ext cx="762000" cy="259045"/>
    <xdr:sp macro="" textlink="">
      <xdr:nvSpPr>
        <xdr:cNvPr id="393" name="テキスト ボックス 392"/>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人件費、物件費、繰出金に係る経常収支比率の高さが類似団体平均を上回る要因となっている。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平成２８年度に策定する公共施設等総合管理計画に基づき、既存施設の見直しを図り、歳出の抑制に努める。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また、国民健康保険特別会計、後期高齢者医療特別会計への繰出金の抑制を図るため、保険料の見直しを行うなど、特別会計の健全な財政運営に努める。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40458</xdr:rowOff>
    </xdr:from>
    <xdr:to>
      <xdr:col>24</xdr:col>
      <xdr:colOff>31750</xdr:colOff>
      <xdr:row>79</xdr:row>
      <xdr:rowOff>69850</xdr:rowOff>
    </xdr:to>
    <xdr:cxnSp macro="">
      <xdr:nvCxnSpPr>
        <xdr:cNvPr id="428" name="直線コネクタ 427"/>
        <xdr:cNvCxnSpPr/>
      </xdr:nvCxnSpPr>
      <xdr:spPr>
        <a:xfrm>
          <a:off x="15671800" y="1358500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153126</xdr:rowOff>
    </xdr:from>
    <xdr:to>
      <xdr:col>22</xdr:col>
      <xdr:colOff>565150</xdr:colOff>
      <xdr:row>79</xdr:row>
      <xdr:rowOff>40458</xdr:rowOff>
    </xdr:to>
    <xdr:cxnSp macro="">
      <xdr:nvCxnSpPr>
        <xdr:cNvPr id="431" name="直線コネクタ 430"/>
        <xdr:cNvCxnSpPr/>
      </xdr:nvCxnSpPr>
      <xdr:spPr>
        <a:xfrm>
          <a:off x="14782800" y="1352622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133531</xdr:rowOff>
    </xdr:from>
    <xdr:to>
      <xdr:col>21</xdr:col>
      <xdr:colOff>361950</xdr:colOff>
      <xdr:row>78</xdr:row>
      <xdr:rowOff>153126</xdr:rowOff>
    </xdr:to>
    <xdr:cxnSp macro="">
      <xdr:nvCxnSpPr>
        <xdr:cNvPr id="434" name="直線コネクタ 433"/>
        <xdr:cNvCxnSpPr/>
      </xdr:nvCxnSpPr>
      <xdr:spPr>
        <a:xfrm>
          <a:off x="13893800" y="135066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159476</xdr:rowOff>
    </xdr:from>
    <xdr:to>
      <xdr:col>21</xdr:col>
      <xdr:colOff>412750</xdr:colOff>
      <xdr:row>78</xdr:row>
      <xdr:rowOff>89626</xdr:rowOff>
    </xdr:to>
    <xdr:sp macro="" textlink="">
      <xdr:nvSpPr>
        <xdr:cNvPr id="435" name="フローチャート : 判断 434"/>
        <xdr:cNvSpPr/>
      </xdr:nvSpPr>
      <xdr:spPr>
        <a:xfrm>
          <a:off x="14732000" y="1336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99803</xdr:rowOff>
    </xdr:from>
    <xdr:ext cx="762000" cy="259045"/>
    <xdr:sp macro="" textlink="">
      <xdr:nvSpPr>
        <xdr:cNvPr id="436" name="テキスト ボックス 435"/>
        <xdr:cNvSpPr txBox="1"/>
      </xdr:nvSpPr>
      <xdr:spPr>
        <a:xfrm>
          <a:off x="14401800" y="1313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123734</xdr:rowOff>
    </xdr:from>
    <xdr:to>
      <xdr:col>20</xdr:col>
      <xdr:colOff>158750</xdr:colOff>
      <xdr:row>78</xdr:row>
      <xdr:rowOff>133531</xdr:rowOff>
    </xdr:to>
    <xdr:cxnSp macro="">
      <xdr:nvCxnSpPr>
        <xdr:cNvPr id="437" name="直線コネクタ 436"/>
        <xdr:cNvCxnSpPr/>
      </xdr:nvCxnSpPr>
      <xdr:spPr>
        <a:xfrm>
          <a:off x="13004800" y="134968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4355</xdr:rowOff>
    </xdr:from>
    <xdr:to>
      <xdr:col>20</xdr:col>
      <xdr:colOff>209550</xdr:colOff>
      <xdr:row>78</xdr:row>
      <xdr:rowOff>105955</xdr:rowOff>
    </xdr:to>
    <xdr:sp macro="" textlink="">
      <xdr:nvSpPr>
        <xdr:cNvPr id="438" name="フローチャート : 判断 437"/>
        <xdr:cNvSpPr/>
      </xdr:nvSpPr>
      <xdr:spPr>
        <a:xfrm>
          <a:off x="13843000" y="133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116132</xdr:rowOff>
    </xdr:from>
    <xdr:ext cx="762000" cy="259045"/>
    <xdr:sp macro="" textlink="">
      <xdr:nvSpPr>
        <xdr:cNvPr id="439" name="テキスト ボックス 438"/>
        <xdr:cNvSpPr txBox="1"/>
      </xdr:nvSpPr>
      <xdr:spPr>
        <a:xfrm>
          <a:off x="13512800" y="131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146413</xdr:rowOff>
    </xdr:from>
    <xdr:to>
      <xdr:col>19</xdr:col>
      <xdr:colOff>6350</xdr:colOff>
      <xdr:row>78</xdr:row>
      <xdr:rowOff>76563</xdr:rowOff>
    </xdr:to>
    <xdr:sp macro="" textlink="">
      <xdr:nvSpPr>
        <xdr:cNvPr id="440" name="フローチャート : 判断 439"/>
        <xdr:cNvSpPr/>
      </xdr:nvSpPr>
      <xdr:spPr>
        <a:xfrm>
          <a:off x="12954000" y="1334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86740</xdr:rowOff>
    </xdr:from>
    <xdr:ext cx="762000" cy="259045"/>
    <xdr:sp macro="" textlink="">
      <xdr:nvSpPr>
        <xdr:cNvPr id="441" name="テキスト ボックス 440"/>
        <xdr:cNvSpPr txBox="1"/>
      </xdr:nvSpPr>
      <xdr:spPr>
        <a:xfrm>
          <a:off x="12623800" y="1311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19050</xdr:rowOff>
    </xdr:from>
    <xdr:to>
      <xdr:col>24</xdr:col>
      <xdr:colOff>82550</xdr:colOff>
      <xdr:row>79</xdr:row>
      <xdr:rowOff>120650</xdr:rowOff>
    </xdr:to>
    <xdr:sp macro="" textlink="">
      <xdr:nvSpPr>
        <xdr:cNvPr id="447" name="円/楕円 446"/>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162577</xdr:rowOff>
    </xdr:from>
    <xdr:ext cx="762000" cy="259045"/>
    <xdr:sp macro="" textlink="">
      <xdr:nvSpPr>
        <xdr:cNvPr id="448"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161108</xdr:rowOff>
    </xdr:from>
    <xdr:to>
      <xdr:col>22</xdr:col>
      <xdr:colOff>615950</xdr:colOff>
      <xdr:row>79</xdr:row>
      <xdr:rowOff>91258</xdr:rowOff>
    </xdr:to>
    <xdr:sp macro="" textlink="">
      <xdr:nvSpPr>
        <xdr:cNvPr id="449" name="円/楕円 448"/>
        <xdr:cNvSpPr/>
      </xdr:nvSpPr>
      <xdr:spPr>
        <a:xfrm>
          <a:off x="15621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76035</xdr:rowOff>
    </xdr:from>
    <xdr:ext cx="736600" cy="259045"/>
    <xdr:sp macro="" textlink="">
      <xdr:nvSpPr>
        <xdr:cNvPr id="450" name="テキスト ボックス 449"/>
        <xdr:cNvSpPr txBox="1"/>
      </xdr:nvSpPr>
      <xdr:spPr>
        <a:xfrm>
          <a:off x="15290800" y="1362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102326</xdr:rowOff>
    </xdr:from>
    <xdr:to>
      <xdr:col>21</xdr:col>
      <xdr:colOff>412750</xdr:colOff>
      <xdr:row>79</xdr:row>
      <xdr:rowOff>32476</xdr:rowOff>
    </xdr:to>
    <xdr:sp macro="" textlink="">
      <xdr:nvSpPr>
        <xdr:cNvPr id="451" name="円/楕円 450"/>
        <xdr:cNvSpPr/>
      </xdr:nvSpPr>
      <xdr:spPr>
        <a:xfrm>
          <a:off x="14732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17253</xdr:rowOff>
    </xdr:from>
    <xdr:ext cx="762000" cy="259045"/>
    <xdr:sp macro="" textlink="">
      <xdr:nvSpPr>
        <xdr:cNvPr id="452" name="テキスト ボックス 451"/>
        <xdr:cNvSpPr txBox="1"/>
      </xdr:nvSpPr>
      <xdr:spPr>
        <a:xfrm>
          <a:off x="14401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82731</xdr:rowOff>
    </xdr:from>
    <xdr:to>
      <xdr:col>20</xdr:col>
      <xdr:colOff>209550</xdr:colOff>
      <xdr:row>79</xdr:row>
      <xdr:rowOff>12881</xdr:rowOff>
    </xdr:to>
    <xdr:sp macro="" textlink="">
      <xdr:nvSpPr>
        <xdr:cNvPr id="453" name="円/楕円 452"/>
        <xdr:cNvSpPr/>
      </xdr:nvSpPr>
      <xdr:spPr>
        <a:xfrm>
          <a:off x="13843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169108</xdr:rowOff>
    </xdr:from>
    <xdr:ext cx="762000" cy="259045"/>
    <xdr:sp macro="" textlink="">
      <xdr:nvSpPr>
        <xdr:cNvPr id="454" name="テキスト ボックス 453"/>
        <xdr:cNvSpPr txBox="1"/>
      </xdr:nvSpPr>
      <xdr:spPr>
        <a:xfrm>
          <a:off x="13512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72934</xdr:rowOff>
    </xdr:from>
    <xdr:to>
      <xdr:col>19</xdr:col>
      <xdr:colOff>6350</xdr:colOff>
      <xdr:row>79</xdr:row>
      <xdr:rowOff>3084</xdr:rowOff>
    </xdr:to>
    <xdr:sp macro="" textlink="">
      <xdr:nvSpPr>
        <xdr:cNvPr id="455" name="円/楕円 454"/>
        <xdr:cNvSpPr/>
      </xdr:nvSpPr>
      <xdr:spPr>
        <a:xfrm>
          <a:off x="129540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159311</xdr:rowOff>
    </xdr:from>
    <xdr:ext cx="762000" cy="259045"/>
    <xdr:sp macro="" textlink="">
      <xdr:nvSpPr>
        <xdr:cNvPr id="456" name="テキスト ボックス 455"/>
        <xdr:cNvSpPr txBox="1"/>
      </xdr:nvSpPr>
      <xdr:spPr>
        <a:xfrm>
          <a:off x="126238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秋田県五城目町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97792</xdr:rowOff>
    </xdr:from>
    <xdr:to>
      <xdr:col>4</xdr:col>
      <xdr:colOff>1117600</xdr:colOff>
      <xdr:row>17</xdr:row>
      <xdr:rowOff>116446</xdr:rowOff>
    </xdr:to>
    <xdr:cxnSp macro="">
      <xdr:nvCxnSpPr>
        <xdr:cNvPr id="50" name="直線コネクタ 49"/>
        <xdr:cNvCxnSpPr/>
      </xdr:nvCxnSpPr>
      <xdr:spPr bwMode="auto">
        <a:xfrm>
          <a:off x="5003800" y="3060067"/>
          <a:ext cx="647700" cy="1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87970</xdr:rowOff>
    </xdr:from>
    <xdr:to>
      <xdr:col>4</xdr:col>
      <xdr:colOff>469900</xdr:colOff>
      <xdr:row>17</xdr:row>
      <xdr:rowOff>97792</xdr:rowOff>
    </xdr:to>
    <xdr:cxnSp macro="">
      <xdr:nvCxnSpPr>
        <xdr:cNvPr id="53" name="直線コネクタ 52"/>
        <xdr:cNvCxnSpPr/>
      </xdr:nvCxnSpPr>
      <xdr:spPr bwMode="auto">
        <a:xfrm>
          <a:off x="4305300" y="3050245"/>
          <a:ext cx="698500" cy="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81425</xdr:rowOff>
    </xdr:from>
    <xdr:to>
      <xdr:col>3</xdr:col>
      <xdr:colOff>904875</xdr:colOff>
      <xdr:row>17</xdr:row>
      <xdr:rowOff>87970</xdr:rowOff>
    </xdr:to>
    <xdr:cxnSp macro="">
      <xdr:nvCxnSpPr>
        <xdr:cNvPr id="56" name="直線コネクタ 55"/>
        <xdr:cNvCxnSpPr/>
      </xdr:nvCxnSpPr>
      <xdr:spPr bwMode="auto">
        <a:xfrm>
          <a:off x="3606800" y="3043700"/>
          <a:ext cx="698500" cy="6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81425</xdr:rowOff>
    </xdr:from>
    <xdr:to>
      <xdr:col>3</xdr:col>
      <xdr:colOff>206375</xdr:colOff>
      <xdr:row>17</xdr:row>
      <xdr:rowOff>92961</xdr:rowOff>
    </xdr:to>
    <xdr:cxnSp macro="">
      <xdr:nvCxnSpPr>
        <xdr:cNvPr id="59" name="直線コネクタ 58"/>
        <xdr:cNvCxnSpPr/>
      </xdr:nvCxnSpPr>
      <xdr:spPr bwMode="auto">
        <a:xfrm flipV="1">
          <a:off x="2908300" y="3043700"/>
          <a:ext cx="698500" cy="11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65646</xdr:rowOff>
    </xdr:from>
    <xdr:to>
      <xdr:col>5</xdr:col>
      <xdr:colOff>34925</xdr:colOff>
      <xdr:row>17</xdr:row>
      <xdr:rowOff>167246</xdr:rowOff>
    </xdr:to>
    <xdr:sp macro="" textlink="">
      <xdr:nvSpPr>
        <xdr:cNvPr id="69" name="円/楕円 68"/>
        <xdr:cNvSpPr/>
      </xdr:nvSpPr>
      <xdr:spPr bwMode="auto">
        <a:xfrm>
          <a:off x="5600700" y="302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37723</xdr:rowOff>
    </xdr:from>
    <xdr:ext cx="762000" cy="259045"/>
    <xdr:sp macro="" textlink="">
      <xdr:nvSpPr>
        <xdr:cNvPr id="70" name="人口1人当たり決算額の推移該当値テキスト130"/>
        <xdr:cNvSpPr txBox="1"/>
      </xdr:nvSpPr>
      <xdr:spPr>
        <a:xfrm>
          <a:off x="5740400" y="299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112,635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46992</xdr:rowOff>
    </xdr:from>
    <xdr:to>
      <xdr:col>4</xdr:col>
      <xdr:colOff>520700</xdr:colOff>
      <xdr:row>17</xdr:row>
      <xdr:rowOff>148592</xdr:rowOff>
    </xdr:to>
    <xdr:sp macro="" textlink="">
      <xdr:nvSpPr>
        <xdr:cNvPr id="71" name="円/楕円 70"/>
        <xdr:cNvSpPr/>
      </xdr:nvSpPr>
      <xdr:spPr bwMode="auto">
        <a:xfrm>
          <a:off x="4953000" y="300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158769</xdr:rowOff>
    </xdr:from>
    <xdr:ext cx="736600" cy="259045"/>
    <xdr:sp macro="" textlink="">
      <xdr:nvSpPr>
        <xdr:cNvPr id="72" name="テキスト ボックス 71"/>
        <xdr:cNvSpPr txBox="1"/>
      </xdr:nvSpPr>
      <xdr:spPr>
        <a:xfrm>
          <a:off x="4622800" y="2778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115,083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37170</xdr:rowOff>
    </xdr:from>
    <xdr:to>
      <xdr:col>3</xdr:col>
      <xdr:colOff>955675</xdr:colOff>
      <xdr:row>17</xdr:row>
      <xdr:rowOff>138770</xdr:rowOff>
    </xdr:to>
    <xdr:sp macro="" textlink="">
      <xdr:nvSpPr>
        <xdr:cNvPr id="73" name="円/楕円 72"/>
        <xdr:cNvSpPr/>
      </xdr:nvSpPr>
      <xdr:spPr bwMode="auto">
        <a:xfrm>
          <a:off x="4254500" y="2999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148947</xdr:rowOff>
    </xdr:from>
    <xdr:ext cx="762000" cy="259045"/>
    <xdr:sp macro="" textlink="">
      <xdr:nvSpPr>
        <xdr:cNvPr id="74" name="テキスト ボックス 73"/>
        <xdr:cNvSpPr txBox="1"/>
      </xdr:nvSpPr>
      <xdr:spPr>
        <a:xfrm>
          <a:off x="3924300" y="276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116,372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30625</xdr:rowOff>
    </xdr:from>
    <xdr:to>
      <xdr:col>3</xdr:col>
      <xdr:colOff>257175</xdr:colOff>
      <xdr:row>17</xdr:row>
      <xdr:rowOff>132225</xdr:rowOff>
    </xdr:to>
    <xdr:sp macro="" textlink="">
      <xdr:nvSpPr>
        <xdr:cNvPr id="75" name="円/楕円 74"/>
        <xdr:cNvSpPr/>
      </xdr:nvSpPr>
      <xdr:spPr bwMode="auto">
        <a:xfrm>
          <a:off x="3556000" y="2992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142402</xdr:rowOff>
    </xdr:from>
    <xdr:ext cx="762000" cy="259045"/>
    <xdr:sp macro="" textlink="">
      <xdr:nvSpPr>
        <xdr:cNvPr id="76" name="テキスト ボックス 75"/>
        <xdr:cNvSpPr txBox="1"/>
      </xdr:nvSpPr>
      <xdr:spPr>
        <a:xfrm>
          <a:off x="3225800" y="27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117,231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42161</xdr:rowOff>
    </xdr:from>
    <xdr:to>
      <xdr:col>2</xdr:col>
      <xdr:colOff>692150</xdr:colOff>
      <xdr:row>17</xdr:row>
      <xdr:rowOff>143761</xdr:rowOff>
    </xdr:to>
    <xdr:sp macro="" textlink="">
      <xdr:nvSpPr>
        <xdr:cNvPr id="77" name="円/楕円 76"/>
        <xdr:cNvSpPr/>
      </xdr:nvSpPr>
      <xdr:spPr bwMode="auto">
        <a:xfrm>
          <a:off x="2857500" y="300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153938</xdr:rowOff>
    </xdr:from>
    <xdr:ext cx="762000" cy="259045"/>
    <xdr:sp macro="" textlink="">
      <xdr:nvSpPr>
        <xdr:cNvPr id="78" name="テキスト ボックス 77"/>
        <xdr:cNvSpPr txBox="1"/>
      </xdr:nvSpPr>
      <xdr:spPr>
        <a:xfrm>
          <a:off x="2527300" y="277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285169</xdr:rowOff>
    </xdr:from>
    <xdr:to>
      <xdr:col>4</xdr:col>
      <xdr:colOff>1117600</xdr:colOff>
      <xdr:row>35</xdr:row>
      <xdr:rowOff>339072</xdr:rowOff>
    </xdr:to>
    <xdr:cxnSp macro="">
      <xdr:nvCxnSpPr>
        <xdr:cNvPr id="110" name="直線コネクタ 109"/>
        <xdr:cNvCxnSpPr/>
      </xdr:nvCxnSpPr>
      <xdr:spPr bwMode="auto">
        <a:xfrm>
          <a:off x="5003800" y="6895519"/>
          <a:ext cx="647700" cy="53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228293</xdr:rowOff>
    </xdr:from>
    <xdr:to>
      <xdr:col>4</xdr:col>
      <xdr:colOff>469900</xdr:colOff>
      <xdr:row>35</xdr:row>
      <xdr:rowOff>285169</xdr:rowOff>
    </xdr:to>
    <xdr:cxnSp macro="">
      <xdr:nvCxnSpPr>
        <xdr:cNvPr id="113" name="直線コネクタ 112"/>
        <xdr:cNvCxnSpPr/>
      </xdr:nvCxnSpPr>
      <xdr:spPr bwMode="auto">
        <a:xfrm>
          <a:off x="4305300" y="6838643"/>
          <a:ext cx="698500" cy="56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68684</xdr:rowOff>
    </xdr:from>
    <xdr:to>
      <xdr:col>3</xdr:col>
      <xdr:colOff>904875</xdr:colOff>
      <xdr:row>35</xdr:row>
      <xdr:rowOff>228293</xdr:rowOff>
    </xdr:to>
    <xdr:cxnSp macro="">
      <xdr:nvCxnSpPr>
        <xdr:cNvPr id="116" name="直線コネクタ 115"/>
        <xdr:cNvCxnSpPr/>
      </xdr:nvCxnSpPr>
      <xdr:spPr bwMode="auto">
        <a:xfrm>
          <a:off x="3606800" y="6679034"/>
          <a:ext cx="698500" cy="159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44338</xdr:rowOff>
    </xdr:from>
    <xdr:to>
      <xdr:col>3</xdr:col>
      <xdr:colOff>206375</xdr:colOff>
      <xdr:row>35</xdr:row>
      <xdr:rowOff>68684</xdr:rowOff>
    </xdr:to>
    <xdr:cxnSp macro="">
      <xdr:nvCxnSpPr>
        <xdr:cNvPr id="119" name="直線コネクタ 118"/>
        <xdr:cNvCxnSpPr/>
      </xdr:nvCxnSpPr>
      <xdr:spPr bwMode="auto">
        <a:xfrm>
          <a:off x="2908300" y="6654688"/>
          <a:ext cx="698500" cy="2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288272</xdr:rowOff>
    </xdr:from>
    <xdr:to>
      <xdr:col>5</xdr:col>
      <xdr:colOff>34925</xdr:colOff>
      <xdr:row>36</xdr:row>
      <xdr:rowOff>46972</xdr:rowOff>
    </xdr:to>
    <xdr:sp macro="" textlink="">
      <xdr:nvSpPr>
        <xdr:cNvPr id="129" name="円/楕円 128"/>
        <xdr:cNvSpPr/>
      </xdr:nvSpPr>
      <xdr:spPr bwMode="auto">
        <a:xfrm>
          <a:off x="5600700" y="689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260349</xdr:rowOff>
    </xdr:from>
    <xdr:ext cx="762000" cy="259045"/>
    <xdr:sp macro="" textlink="">
      <xdr:nvSpPr>
        <xdr:cNvPr id="130" name="人口1人当たり決算額の推移該当値テキスト445"/>
        <xdr:cNvSpPr txBox="1"/>
      </xdr:nvSpPr>
      <xdr:spPr>
        <a:xfrm>
          <a:off x="5740400" y="687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234369</xdr:rowOff>
    </xdr:from>
    <xdr:to>
      <xdr:col>4</xdr:col>
      <xdr:colOff>520700</xdr:colOff>
      <xdr:row>35</xdr:row>
      <xdr:rowOff>335969</xdr:rowOff>
    </xdr:to>
    <xdr:sp macro="" textlink="">
      <xdr:nvSpPr>
        <xdr:cNvPr id="131" name="円/楕円 130"/>
        <xdr:cNvSpPr/>
      </xdr:nvSpPr>
      <xdr:spPr bwMode="auto">
        <a:xfrm>
          <a:off x="4953000" y="6844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3246</xdr:rowOff>
    </xdr:from>
    <xdr:ext cx="736600" cy="259045"/>
    <xdr:sp macro="" textlink="">
      <xdr:nvSpPr>
        <xdr:cNvPr id="132" name="テキスト ボックス 131"/>
        <xdr:cNvSpPr txBox="1"/>
      </xdr:nvSpPr>
      <xdr:spPr>
        <a:xfrm>
          <a:off x="4622800" y="661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177493</xdr:rowOff>
    </xdr:from>
    <xdr:to>
      <xdr:col>3</xdr:col>
      <xdr:colOff>955675</xdr:colOff>
      <xdr:row>35</xdr:row>
      <xdr:rowOff>279093</xdr:rowOff>
    </xdr:to>
    <xdr:sp macro="" textlink="">
      <xdr:nvSpPr>
        <xdr:cNvPr id="133" name="円/楕円 132"/>
        <xdr:cNvSpPr/>
      </xdr:nvSpPr>
      <xdr:spPr bwMode="auto">
        <a:xfrm>
          <a:off x="4254500" y="678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289270</xdr:rowOff>
    </xdr:from>
    <xdr:ext cx="762000" cy="259045"/>
    <xdr:sp macro="" textlink="">
      <xdr:nvSpPr>
        <xdr:cNvPr id="134" name="テキスト ボックス 133"/>
        <xdr:cNvSpPr txBox="1"/>
      </xdr:nvSpPr>
      <xdr:spPr>
        <a:xfrm>
          <a:off x="3924300" y="65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17884</xdr:rowOff>
    </xdr:from>
    <xdr:to>
      <xdr:col>3</xdr:col>
      <xdr:colOff>257175</xdr:colOff>
      <xdr:row>35</xdr:row>
      <xdr:rowOff>119484</xdr:rowOff>
    </xdr:to>
    <xdr:sp macro="" textlink="">
      <xdr:nvSpPr>
        <xdr:cNvPr id="135" name="円/楕円 134"/>
        <xdr:cNvSpPr/>
      </xdr:nvSpPr>
      <xdr:spPr bwMode="auto">
        <a:xfrm>
          <a:off x="3556000" y="6628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129661</xdr:rowOff>
    </xdr:from>
    <xdr:ext cx="762000" cy="259045"/>
    <xdr:sp macro="" textlink="">
      <xdr:nvSpPr>
        <xdr:cNvPr id="136" name="テキスト ボックス 135"/>
        <xdr:cNvSpPr txBox="1"/>
      </xdr:nvSpPr>
      <xdr:spPr>
        <a:xfrm>
          <a:off x="3225800" y="63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35,051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336438</xdr:rowOff>
    </xdr:from>
    <xdr:to>
      <xdr:col>2</xdr:col>
      <xdr:colOff>692150</xdr:colOff>
      <xdr:row>35</xdr:row>
      <xdr:rowOff>95138</xdr:rowOff>
    </xdr:to>
    <xdr:sp macro="" textlink="">
      <xdr:nvSpPr>
        <xdr:cNvPr id="137" name="円/楕円 136"/>
        <xdr:cNvSpPr/>
      </xdr:nvSpPr>
      <xdr:spPr bwMode="auto">
        <a:xfrm>
          <a:off x="2857500" y="660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105315</xdr:rowOff>
    </xdr:from>
    <xdr:ext cx="762000" cy="259045"/>
    <xdr:sp macro="" textlink="">
      <xdr:nvSpPr>
        <xdr:cNvPr id="138" name="テキスト ボックス 137"/>
        <xdr:cNvSpPr txBox="1"/>
      </xdr:nvSpPr>
      <xdr:spPr>
        <a:xfrm>
          <a:off x="2527300" y="637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9,984
9,970
214.92
5,864,314
5,661,878
190,001
3,721,831
5,984,315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103.7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65808</xdr:rowOff>
    </xdr:from>
    <xdr:to>
      <xdr:col>6</xdr:col>
      <xdr:colOff>511175</xdr:colOff>
      <xdr:row>36</xdr:row>
      <xdr:rowOff>75344</xdr:rowOff>
    </xdr:to>
    <xdr:cxnSp macro="">
      <xdr:nvCxnSpPr>
        <xdr:cNvPr id="63" name="直線コネクタ 62"/>
        <xdr:cNvCxnSpPr/>
      </xdr:nvCxnSpPr>
      <xdr:spPr>
        <a:xfrm flipV="1">
          <a:off x="3797300" y="6238008"/>
          <a:ext cx="8382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75344</xdr:rowOff>
    </xdr:from>
    <xdr:to>
      <xdr:col>5</xdr:col>
      <xdr:colOff>358775</xdr:colOff>
      <xdr:row>36</xdr:row>
      <xdr:rowOff>83530</xdr:rowOff>
    </xdr:to>
    <xdr:cxnSp macro="">
      <xdr:nvCxnSpPr>
        <xdr:cNvPr id="66" name="直線コネクタ 65"/>
        <xdr:cNvCxnSpPr/>
      </xdr:nvCxnSpPr>
      <xdr:spPr>
        <a:xfrm flipV="1">
          <a:off x="2908300" y="6247544"/>
          <a:ext cx="889000" cy="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68816</xdr:rowOff>
    </xdr:from>
    <xdr:to>
      <xdr:col>5</xdr:col>
      <xdr:colOff>409575</xdr:colOff>
      <xdr:row>37</xdr:row>
      <xdr:rowOff>170416</xdr:rowOff>
    </xdr:to>
    <xdr:sp macro="" textlink="">
      <xdr:nvSpPr>
        <xdr:cNvPr id="67" name="フローチャート : 判断 66"/>
        <xdr:cNvSpPr/>
      </xdr:nvSpPr>
      <xdr:spPr>
        <a:xfrm>
          <a:off x="3746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161543</xdr:rowOff>
    </xdr:from>
    <xdr:ext cx="534377" cy="259045"/>
    <xdr:sp macro="" textlink="">
      <xdr:nvSpPr>
        <xdr:cNvPr id="68" name="テキスト ボックス 67"/>
        <xdr:cNvSpPr txBox="1"/>
      </xdr:nvSpPr>
      <xdr:spPr>
        <a:xfrm>
          <a:off x="3530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83530</xdr:rowOff>
    </xdr:from>
    <xdr:to>
      <xdr:col>4</xdr:col>
      <xdr:colOff>155575</xdr:colOff>
      <xdr:row>36</xdr:row>
      <xdr:rowOff>85086</xdr:rowOff>
    </xdr:to>
    <xdr:cxnSp macro="">
      <xdr:nvCxnSpPr>
        <xdr:cNvPr id="69" name="直線コネクタ 68"/>
        <xdr:cNvCxnSpPr/>
      </xdr:nvCxnSpPr>
      <xdr:spPr>
        <a:xfrm flipV="1">
          <a:off x="2019300" y="6255730"/>
          <a:ext cx="8890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93352</xdr:rowOff>
    </xdr:from>
    <xdr:to>
      <xdr:col>4</xdr:col>
      <xdr:colOff>206375</xdr:colOff>
      <xdr:row>38</xdr:row>
      <xdr:rowOff>23502</xdr:rowOff>
    </xdr:to>
    <xdr:sp macro="" textlink="">
      <xdr:nvSpPr>
        <xdr:cNvPr id="70" name="フローチャート : 判断 69"/>
        <xdr:cNvSpPr/>
      </xdr:nvSpPr>
      <xdr:spPr>
        <a:xfrm>
          <a:off x="2857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14629</xdr:rowOff>
    </xdr:from>
    <xdr:ext cx="534377" cy="259045"/>
    <xdr:sp macro="" textlink="">
      <xdr:nvSpPr>
        <xdr:cNvPr id="71" name="テキスト ボックス 70"/>
        <xdr:cNvSpPr txBox="1"/>
      </xdr:nvSpPr>
      <xdr:spPr>
        <a:xfrm>
          <a:off x="2641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85086</xdr:rowOff>
    </xdr:from>
    <xdr:to>
      <xdr:col>2</xdr:col>
      <xdr:colOff>638175</xdr:colOff>
      <xdr:row>36</xdr:row>
      <xdr:rowOff>111691</xdr:rowOff>
    </xdr:to>
    <xdr:cxnSp macro="">
      <xdr:nvCxnSpPr>
        <xdr:cNvPr id="72" name="直線コネクタ 71"/>
        <xdr:cNvCxnSpPr/>
      </xdr:nvCxnSpPr>
      <xdr:spPr>
        <a:xfrm flipV="1">
          <a:off x="1130300" y="6257286"/>
          <a:ext cx="889000" cy="2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73409</xdr:rowOff>
    </xdr:from>
    <xdr:to>
      <xdr:col>3</xdr:col>
      <xdr:colOff>3175</xdr:colOff>
      <xdr:row>38</xdr:row>
      <xdr:rowOff>3559</xdr:rowOff>
    </xdr:to>
    <xdr:sp macro="" textlink="">
      <xdr:nvSpPr>
        <xdr:cNvPr id="73" name="フローチャート : 判断 72"/>
        <xdr:cNvSpPr/>
      </xdr:nvSpPr>
      <xdr:spPr>
        <a:xfrm>
          <a:off x="1968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166136</xdr:rowOff>
    </xdr:from>
    <xdr:ext cx="534377" cy="259045"/>
    <xdr:sp macro="" textlink="">
      <xdr:nvSpPr>
        <xdr:cNvPr id="74" name="テキスト ボックス 73"/>
        <xdr:cNvSpPr txBox="1"/>
      </xdr:nvSpPr>
      <xdr:spPr>
        <a:xfrm>
          <a:off x="1752111" y="65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63351</xdr:rowOff>
    </xdr:from>
    <xdr:to>
      <xdr:col>1</xdr:col>
      <xdr:colOff>485775</xdr:colOff>
      <xdr:row>37</xdr:row>
      <xdr:rowOff>164951</xdr:rowOff>
    </xdr:to>
    <xdr:sp macro="" textlink="">
      <xdr:nvSpPr>
        <xdr:cNvPr id="75" name="フローチャート : 判断 74"/>
        <xdr:cNvSpPr/>
      </xdr:nvSpPr>
      <xdr:spPr>
        <a:xfrm>
          <a:off x="1079500" y="64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156078</xdr:rowOff>
    </xdr:from>
    <xdr:ext cx="534377" cy="259045"/>
    <xdr:sp macro="" textlink="">
      <xdr:nvSpPr>
        <xdr:cNvPr id="76" name="テキスト ボックス 75"/>
        <xdr:cNvSpPr txBox="1"/>
      </xdr:nvSpPr>
      <xdr:spPr>
        <a:xfrm>
          <a:off x="863111" y="64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15008</xdr:rowOff>
    </xdr:from>
    <xdr:to>
      <xdr:col>6</xdr:col>
      <xdr:colOff>561975</xdr:colOff>
      <xdr:row>36</xdr:row>
      <xdr:rowOff>116608</xdr:rowOff>
    </xdr:to>
    <xdr:sp macro="" textlink="">
      <xdr:nvSpPr>
        <xdr:cNvPr id="82" name="円/楕円 81"/>
        <xdr:cNvSpPr/>
      </xdr:nvSpPr>
      <xdr:spPr>
        <a:xfrm>
          <a:off x="4584700" y="61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164885</xdr:rowOff>
    </xdr:from>
    <xdr:ext cx="599010" cy="259045"/>
    <xdr:sp macro="" textlink="">
      <xdr:nvSpPr>
        <xdr:cNvPr id="83" name="人件費該当値テキスト"/>
        <xdr:cNvSpPr txBox="1"/>
      </xdr:nvSpPr>
      <xdr:spPr>
        <a:xfrm>
          <a:off x="4686300" y="616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24544</xdr:rowOff>
    </xdr:from>
    <xdr:to>
      <xdr:col>5</xdr:col>
      <xdr:colOff>409575</xdr:colOff>
      <xdr:row>36</xdr:row>
      <xdr:rowOff>126144</xdr:rowOff>
    </xdr:to>
    <xdr:sp macro="" textlink="">
      <xdr:nvSpPr>
        <xdr:cNvPr id="84" name="円/楕円 83"/>
        <xdr:cNvSpPr/>
      </xdr:nvSpPr>
      <xdr:spPr>
        <a:xfrm>
          <a:off x="3746500" y="619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142671</xdr:rowOff>
    </xdr:from>
    <xdr:ext cx="599010" cy="259045"/>
    <xdr:sp macro="" textlink="">
      <xdr:nvSpPr>
        <xdr:cNvPr id="85" name="テキスト ボックス 84"/>
        <xdr:cNvSpPr txBox="1"/>
      </xdr:nvSpPr>
      <xdr:spPr>
        <a:xfrm>
          <a:off x="3497794" y="597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109,412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32730</xdr:rowOff>
    </xdr:from>
    <xdr:to>
      <xdr:col>4</xdr:col>
      <xdr:colOff>206375</xdr:colOff>
      <xdr:row>36</xdr:row>
      <xdr:rowOff>134330</xdr:rowOff>
    </xdr:to>
    <xdr:sp macro="" textlink="">
      <xdr:nvSpPr>
        <xdr:cNvPr id="86" name="円/楕円 85"/>
        <xdr:cNvSpPr/>
      </xdr:nvSpPr>
      <xdr:spPr>
        <a:xfrm>
          <a:off x="2857500" y="620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150857</xdr:rowOff>
    </xdr:from>
    <xdr:ext cx="599010" cy="259045"/>
    <xdr:sp macro="" textlink="">
      <xdr:nvSpPr>
        <xdr:cNvPr id="87" name="テキスト ボックス 86"/>
        <xdr:cNvSpPr txBox="1"/>
      </xdr:nvSpPr>
      <xdr:spPr>
        <a:xfrm>
          <a:off x="2608794" y="598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108,660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34286</xdr:rowOff>
    </xdr:from>
    <xdr:to>
      <xdr:col>3</xdr:col>
      <xdr:colOff>3175</xdr:colOff>
      <xdr:row>36</xdr:row>
      <xdr:rowOff>135886</xdr:rowOff>
    </xdr:to>
    <xdr:sp macro="" textlink="">
      <xdr:nvSpPr>
        <xdr:cNvPr id="88" name="円/楕円 87"/>
        <xdr:cNvSpPr/>
      </xdr:nvSpPr>
      <xdr:spPr>
        <a:xfrm>
          <a:off x="1968500" y="620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152413</xdr:rowOff>
    </xdr:from>
    <xdr:ext cx="599010" cy="259045"/>
    <xdr:sp macro="" textlink="">
      <xdr:nvSpPr>
        <xdr:cNvPr id="89" name="テキスト ボックス 88"/>
        <xdr:cNvSpPr txBox="1"/>
      </xdr:nvSpPr>
      <xdr:spPr>
        <a:xfrm>
          <a:off x="1719794" y="598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108,517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60891</xdr:rowOff>
    </xdr:from>
    <xdr:to>
      <xdr:col>1</xdr:col>
      <xdr:colOff>485775</xdr:colOff>
      <xdr:row>36</xdr:row>
      <xdr:rowOff>162491</xdr:rowOff>
    </xdr:to>
    <xdr:sp macro="" textlink="">
      <xdr:nvSpPr>
        <xdr:cNvPr id="90" name="円/楕円 89"/>
        <xdr:cNvSpPr/>
      </xdr:nvSpPr>
      <xdr:spPr>
        <a:xfrm>
          <a:off x="1079500" y="623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7568</xdr:rowOff>
    </xdr:from>
    <xdr:ext cx="599010" cy="259045"/>
    <xdr:sp macro="" textlink="">
      <xdr:nvSpPr>
        <xdr:cNvPr id="91" name="テキスト ボックス 90"/>
        <xdr:cNvSpPr txBox="1"/>
      </xdr:nvSpPr>
      <xdr:spPr>
        <a:xfrm>
          <a:off x="830794" y="600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133756</xdr:rowOff>
    </xdr:from>
    <xdr:to>
      <xdr:col>6</xdr:col>
      <xdr:colOff>511175</xdr:colOff>
      <xdr:row>56</xdr:row>
      <xdr:rowOff>159255</xdr:rowOff>
    </xdr:to>
    <xdr:cxnSp macro="">
      <xdr:nvCxnSpPr>
        <xdr:cNvPr id="118" name="直線コネクタ 117"/>
        <xdr:cNvCxnSpPr/>
      </xdr:nvCxnSpPr>
      <xdr:spPr>
        <a:xfrm flipV="1">
          <a:off x="3797300" y="9734956"/>
          <a:ext cx="838200" cy="2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159255</xdr:rowOff>
    </xdr:from>
    <xdr:to>
      <xdr:col>5</xdr:col>
      <xdr:colOff>358775</xdr:colOff>
      <xdr:row>56</xdr:row>
      <xdr:rowOff>159570</xdr:rowOff>
    </xdr:to>
    <xdr:cxnSp macro="">
      <xdr:nvCxnSpPr>
        <xdr:cNvPr id="121" name="直線コネクタ 120"/>
        <xdr:cNvCxnSpPr/>
      </xdr:nvCxnSpPr>
      <xdr:spPr>
        <a:xfrm flipV="1">
          <a:off x="2908300" y="9760455"/>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87570</xdr:rowOff>
    </xdr:from>
    <xdr:to>
      <xdr:col>5</xdr:col>
      <xdr:colOff>409575</xdr:colOff>
      <xdr:row>57</xdr:row>
      <xdr:rowOff>17720</xdr:rowOff>
    </xdr:to>
    <xdr:sp macro="" textlink="">
      <xdr:nvSpPr>
        <xdr:cNvPr id="122" name="フローチャート : 判断 121"/>
        <xdr:cNvSpPr/>
      </xdr:nvSpPr>
      <xdr:spPr>
        <a:xfrm>
          <a:off x="3746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34247</xdr:rowOff>
    </xdr:from>
    <xdr:ext cx="534377" cy="259045"/>
    <xdr:sp macro="" textlink="">
      <xdr:nvSpPr>
        <xdr:cNvPr id="123" name="テキスト ボックス 122"/>
        <xdr:cNvSpPr txBox="1"/>
      </xdr:nvSpPr>
      <xdr:spPr>
        <a:xfrm>
          <a:off x="3530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144519</xdr:rowOff>
    </xdr:from>
    <xdr:to>
      <xdr:col>4</xdr:col>
      <xdr:colOff>155575</xdr:colOff>
      <xdr:row>56</xdr:row>
      <xdr:rowOff>159570</xdr:rowOff>
    </xdr:to>
    <xdr:cxnSp macro="">
      <xdr:nvCxnSpPr>
        <xdr:cNvPr id="124" name="直線コネクタ 123"/>
        <xdr:cNvCxnSpPr/>
      </xdr:nvCxnSpPr>
      <xdr:spPr>
        <a:xfrm>
          <a:off x="2019300" y="9745719"/>
          <a:ext cx="889000" cy="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106759</xdr:rowOff>
    </xdr:from>
    <xdr:to>
      <xdr:col>4</xdr:col>
      <xdr:colOff>206375</xdr:colOff>
      <xdr:row>57</xdr:row>
      <xdr:rowOff>36909</xdr:rowOff>
    </xdr:to>
    <xdr:sp macro="" textlink="">
      <xdr:nvSpPr>
        <xdr:cNvPr id="125" name="フローチャート : 判断 124"/>
        <xdr:cNvSpPr/>
      </xdr:nvSpPr>
      <xdr:spPr>
        <a:xfrm>
          <a:off x="2857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53436</xdr:rowOff>
    </xdr:from>
    <xdr:ext cx="534377" cy="259045"/>
    <xdr:sp macro="" textlink="">
      <xdr:nvSpPr>
        <xdr:cNvPr id="126" name="テキスト ボックス 125"/>
        <xdr:cNvSpPr txBox="1"/>
      </xdr:nvSpPr>
      <xdr:spPr>
        <a:xfrm>
          <a:off x="2641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74906</xdr:rowOff>
    </xdr:from>
    <xdr:to>
      <xdr:col>2</xdr:col>
      <xdr:colOff>638175</xdr:colOff>
      <xdr:row>56</xdr:row>
      <xdr:rowOff>144519</xdr:rowOff>
    </xdr:to>
    <xdr:cxnSp macro="">
      <xdr:nvCxnSpPr>
        <xdr:cNvPr id="127" name="直線コネクタ 126"/>
        <xdr:cNvCxnSpPr/>
      </xdr:nvCxnSpPr>
      <xdr:spPr>
        <a:xfrm>
          <a:off x="1130300" y="9676106"/>
          <a:ext cx="889000" cy="6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117306</xdr:rowOff>
    </xdr:from>
    <xdr:to>
      <xdr:col>3</xdr:col>
      <xdr:colOff>3175</xdr:colOff>
      <xdr:row>57</xdr:row>
      <xdr:rowOff>47456</xdr:rowOff>
    </xdr:to>
    <xdr:sp macro="" textlink="">
      <xdr:nvSpPr>
        <xdr:cNvPr id="128" name="フローチャート : 判断 127"/>
        <xdr:cNvSpPr/>
      </xdr:nvSpPr>
      <xdr:spPr>
        <a:xfrm>
          <a:off x="1968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38583</xdr:rowOff>
    </xdr:from>
    <xdr:ext cx="534377" cy="259045"/>
    <xdr:sp macro="" textlink="">
      <xdr:nvSpPr>
        <xdr:cNvPr id="129" name="テキスト ボックス 128"/>
        <xdr:cNvSpPr txBox="1"/>
      </xdr:nvSpPr>
      <xdr:spPr>
        <a:xfrm>
          <a:off x="1752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101674</xdr:rowOff>
    </xdr:from>
    <xdr:to>
      <xdr:col>1</xdr:col>
      <xdr:colOff>485775</xdr:colOff>
      <xdr:row>57</xdr:row>
      <xdr:rowOff>31824</xdr:rowOff>
    </xdr:to>
    <xdr:sp macro="" textlink="">
      <xdr:nvSpPr>
        <xdr:cNvPr id="130" name="フローチャート : 判断 129"/>
        <xdr:cNvSpPr/>
      </xdr:nvSpPr>
      <xdr:spPr>
        <a:xfrm>
          <a:off x="1079500" y="970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22951</xdr:rowOff>
    </xdr:from>
    <xdr:ext cx="534377" cy="259045"/>
    <xdr:sp macro="" textlink="">
      <xdr:nvSpPr>
        <xdr:cNvPr id="131" name="テキスト ボックス 130"/>
        <xdr:cNvSpPr txBox="1"/>
      </xdr:nvSpPr>
      <xdr:spPr>
        <a:xfrm>
          <a:off x="863111" y="979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82956</xdr:rowOff>
    </xdr:from>
    <xdr:to>
      <xdr:col>6</xdr:col>
      <xdr:colOff>561975</xdr:colOff>
      <xdr:row>57</xdr:row>
      <xdr:rowOff>13106</xdr:rowOff>
    </xdr:to>
    <xdr:sp macro="" textlink="">
      <xdr:nvSpPr>
        <xdr:cNvPr id="137" name="円/楕円 136"/>
        <xdr:cNvSpPr/>
      </xdr:nvSpPr>
      <xdr:spPr>
        <a:xfrm>
          <a:off x="4584700" y="96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169333</xdr:rowOff>
    </xdr:from>
    <xdr:ext cx="534377" cy="259045"/>
    <xdr:sp macro="" textlink="">
      <xdr:nvSpPr>
        <xdr:cNvPr id="138" name="物件費該当値テキスト"/>
        <xdr:cNvSpPr txBox="1"/>
      </xdr:nvSpPr>
      <xdr:spPr>
        <a:xfrm>
          <a:off x="4686300" y="959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76,300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108455</xdr:rowOff>
    </xdr:from>
    <xdr:to>
      <xdr:col>5</xdr:col>
      <xdr:colOff>409575</xdr:colOff>
      <xdr:row>57</xdr:row>
      <xdr:rowOff>38605</xdr:rowOff>
    </xdr:to>
    <xdr:sp macro="" textlink="">
      <xdr:nvSpPr>
        <xdr:cNvPr id="139" name="円/楕円 138"/>
        <xdr:cNvSpPr/>
      </xdr:nvSpPr>
      <xdr:spPr>
        <a:xfrm>
          <a:off x="3746500" y="970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29732</xdr:rowOff>
    </xdr:from>
    <xdr:ext cx="534377" cy="259045"/>
    <xdr:sp macro="" textlink="">
      <xdr:nvSpPr>
        <xdr:cNvPr id="140" name="テキスト ボックス 139"/>
        <xdr:cNvSpPr txBox="1"/>
      </xdr:nvSpPr>
      <xdr:spPr>
        <a:xfrm>
          <a:off x="3530111" y="980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108770</xdr:rowOff>
    </xdr:from>
    <xdr:to>
      <xdr:col>4</xdr:col>
      <xdr:colOff>206375</xdr:colOff>
      <xdr:row>57</xdr:row>
      <xdr:rowOff>38920</xdr:rowOff>
    </xdr:to>
    <xdr:sp macro="" textlink="">
      <xdr:nvSpPr>
        <xdr:cNvPr id="141" name="円/楕円 140"/>
        <xdr:cNvSpPr/>
      </xdr:nvSpPr>
      <xdr:spPr>
        <a:xfrm>
          <a:off x="2857500" y="97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30047</xdr:rowOff>
    </xdr:from>
    <xdr:ext cx="534377" cy="259045"/>
    <xdr:sp macro="" textlink="">
      <xdr:nvSpPr>
        <xdr:cNvPr id="142" name="テキスト ボックス 141"/>
        <xdr:cNvSpPr txBox="1"/>
      </xdr:nvSpPr>
      <xdr:spPr>
        <a:xfrm>
          <a:off x="2641111" y="980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93719</xdr:rowOff>
    </xdr:from>
    <xdr:to>
      <xdr:col>3</xdr:col>
      <xdr:colOff>3175</xdr:colOff>
      <xdr:row>57</xdr:row>
      <xdr:rowOff>23869</xdr:rowOff>
    </xdr:to>
    <xdr:sp macro="" textlink="">
      <xdr:nvSpPr>
        <xdr:cNvPr id="143" name="円/楕円 142"/>
        <xdr:cNvSpPr/>
      </xdr:nvSpPr>
      <xdr:spPr>
        <a:xfrm>
          <a:off x="1968500" y="96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40396</xdr:rowOff>
    </xdr:from>
    <xdr:ext cx="534377" cy="259045"/>
    <xdr:sp macro="" textlink="">
      <xdr:nvSpPr>
        <xdr:cNvPr id="144" name="テキスト ボックス 143"/>
        <xdr:cNvSpPr txBox="1"/>
      </xdr:nvSpPr>
      <xdr:spPr>
        <a:xfrm>
          <a:off x="1752111" y="947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73,946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24106</xdr:rowOff>
    </xdr:from>
    <xdr:to>
      <xdr:col>1</xdr:col>
      <xdr:colOff>485775</xdr:colOff>
      <xdr:row>56</xdr:row>
      <xdr:rowOff>125706</xdr:rowOff>
    </xdr:to>
    <xdr:sp macro="" textlink="">
      <xdr:nvSpPr>
        <xdr:cNvPr id="145" name="円/楕円 144"/>
        <xdr:cNvSpPr/>
      </xdr:nvSpPr>
      <xdr:spPr>
        <a:xfrm>
          <a:off x="1079500" y="96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142233</xdr:rowOff>
    </xdr:from>
    <xdr:ext cx="534377" cy="259045"/>
    <xdr:sp macro="" textlink="">
      <xdr:nvSpPr>
        <xdr:cNvPr id="146" name="テキスト ボックス 145"/>
        <xdr:cNvSpPr txBox="1"/>
      </xdr:nvSpPr>
      <xdr:spPr>
        <a:xfrm>
          <a:off x="863111" y="940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11418</xdr:rowOff>
    </xdr:from>
    <xdr:to>
      <xdr:col>6</xdr:col>
      <xdr:colOff>511175</xdr:colOff>
      <xdr:row>77</xdr:row>
      <xdr:rowOff>16904</xdr:rowOff>
    </xdr:to>
    <xdr:cxnSp macro="">
      <xdr:nvCxnSpPr>
        <xdr:cNvPr id="175" name="直線コネクタ 174"/>
        <xdr:cNvCxnSpPr/>
      </xdr:nvCxnSpPr>
      <xdr:spPr>
        <a:xfrm>
          <a:off x="3797300" y="13041618"/>
          <a:ext cx="838200" cy="17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7510</xdr:rowOff>
    </xdr:from>
    <xdr:ext cx="469744" cy="259045"/>
    <xdr:sp macro="" textlink="">
      <xdr:nvSpPr>
        <xdr:cNvPr id="176" name="維持補修費平均値テキスト"/>
        <xdr:cNvSpPr txBox="1"/>
      </xdr:nvSpPr>
      <xdr:spPr>
        <a:xfrm>
          <a:off x="4686300" y="1320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149264</xdr:rowOff>
    </xdr:from>
    <xdr:to>
      <xdr:col>5</xdr:col>
      <xdr:colOff>358775</xdr:colOff>
      <xdr:row>76</xdr:row>
      <xdr:rowOff>11418</xdr:rowOff>
    </xdr:to>
    <xdr:cxnSp macro="">
      <xdr:nvCxnSpPr>
        <xdr:cNvPr id="178" name="直線コネクタ 177"/>
        <xdr:cNvCxnSpPr/>
      </xdr:nvCxnSpPr>
      <xdr:spPr>
        <a:xfrm>
          <a:off x="2908300" y="13008014"/>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106921</xdr:rowOff>
    </xdr:from>
    <xdr:to>
      <xdr:col>5</xdr:col>
      <xdr:colOff>409575</xdr:colOff>
      <xdr:row>78</xdr:row>
      <xdr:rowOff>37071</xdr:rowOff>
    </xdr:to>
    <xdr:sp macro="" textlink="">
      <xdr:nvSpPr>
        <xdr:cNvPr id="179" name="フローチャート : 判断 178"/>
        <xdr:cNvSpPr/>
      </xdr:nvSpPr>
      <xdr:spPr>
        <a:xfrm>
          <a:off x="3746500" y="1330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28198</xdr:rowOff>
    </xdr:from>
    <xdr:ext cx="469744" cy="259045"/>
    <xdr:sp macro="" textlink="">
      <xdr:nvSpPr>
        <xdr:cNvPr id="180" name="テキスト ボックス 179"/>
        <xdr:cNvSpPr txBox="1"/>
      </xdr:nvSpPr>
      <xdr:spPr>
        <a:xfrm>
          <a:off x="3562427" y="1340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12179</xdr:rowOff>
    </xdr:from>
    <xdr:to>
      <xdr:col>4</xdr:col>
      <xdr:colOff>155575</xdr:colOff>
      <xdr:row>75</xdr:row>
      <xdr:rowOff>149264</xdr:rowOff>
    </xdr:to>
    <xdr:cxnSp macro="">
      <xdr:nvCxnSpPr>
        <xdr:cNvPr id="181" name="直線コネクタ 180"/>
        <xdr:cNvCxnSpPr/>
      </xdr:nvCxnSpPr>
      <xdr:spPr>
        <a:xfrm>
          <a:off x="2019300" y="12870929"/>
          <a:ext cx="889000" cy="13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128485</xdr:rowOff>
    </xdr:from>
    <xdr:to>
      <xdr:col>4</xdr:col>
      <xdr:colOff>206375</xdr:colOff>
      <xdr:row>78</xdr:row>
      <xdr:rowOff>58635</xdr:rowOff>
    </xdr:to>
    <xdr:sp macro="" textlink="">
      <xdr:nvSpPr>
        <xdr:cNvPr id="182" name="フローチャート : 判断 181"/>
        <xdr:cNvSpPr/>
      </xdr:nvSpPr>
      <xdr:spPr>
        <a:xfrm>
          <a:off x="2857500" y="1333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49762</xdr:rowOff>
    </xdr:from>
    <xdr:ext cx="469744" cy="259045"/>
    <xdr:sp macro="" textlink="">
      <xdr:nvSpPr>
        <xdr:cNvPr id="183" name="テキスト ボックス 182"/>
        <xdr:cNvSpPr txBox="1"/>
      </xdr:nvSpPr>
      <xdr:spPr>
        <a:xfrm>
          <a:off x="2673427" y="1342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12179</xdr:rowOff>
    </xdr:from>
    <xdr:to>
      <xdr:col>2</xdr:col>
      <xdr:colOff>638175</xdr:colOff>
      <xdr:row>77</xdr:row>
      <xdr:rowOff>125870</xdr:rowOff>
    </xdr:to>
    <xdr:cxnSp macro="">
      <xdr:nvCxnSpPr>
        <xdr:cNvPr id="184" name="直線コネクタ 183"/>
        <xdr:cNvCxnSpPr/>
      </xdr:nvCxnSpPr>
      <xdr:spPr>
        <a:xfrm flipV="1">
          <a:off x="1130300" y="12870929"/>
          <a:ext cx="889000" cy="4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129172</xdr:rowOff>
    </xdr:from>
    <xdr:to>
      <xdr:col>3</xdr:col>
      <xdr:colOff>3175</xdr:colOff>
      <xdr:row>78</xdr:row>
      <xdr:rowOff>59322</xdr:rowOff>
    </xdr:to>
    <xdr:sp macro="" textlink="">
      <xdr:nvSpPr>
        <xdr:cNvPr id="185" name="フローチャート : 判断 184"/>
        <xdr:cNvSpPr/>
      </xdr:nvSpPr>
      <xdr:spPr>
        <a:xfrm>
          <a:off x="1968500" y="133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50449</xdr:rowOff>
    </xdr:from>
    <xdr:ext cx="469744" cy="259045"/>
    <xdr:sp macro="" textlink="">
      <xdr:nvSpPr>
        <xdr:cNvPr id="186" name="テキスト ボックス 185"/>
        <xdr:cNvSpPr txBox="1"/>
      </xdr:nvSpPr>
      <xdr:spPr>
        <a:xfrm>
          <a:off x="1784427" y="134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131420</xdr:rowOff>
    </xdr:from>
    <xdr:to>
      <xdr:col>1</xdr:col>
      <xdr:colOff>485775</xdr:colOff>
      <xdr:row>78</xdr:row>
      <xdr:rowOff>61570</xdr:rowOff>
    </xdr:to>
    <xdr:sp macro="" textlink="">
      <xdr:nvSpPr>
        <xdr:cNvPr id="187" name="フローチャート : 判断 186"/>
        <xdr:cNvSpPr/>
      </xdr:nvSpPr>
      <xdr:spPr>
        <a:xfrm>
          <a:off x="1079500" y="133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52697</xdr:rowOff>
    </xdr:from>
    <xdr:ext cx="469744" cy="259045"/>
    <xdr:sp macro="" textlink="">
      <xdr:nvSpPr>
        <xdr:cNvPr id="188" name="テキスト ボックス 187"/>
        <xdr:cNvSpPr txBox="1"/>
      </xdr:nvSpPr>
      <xdr:spPr>
        <a:xfrm>
          <a:off x="895427" y="1342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137554</xdr:rowOff>
    </xdr:from>
    <xdr:to>
      <xdr:col>6</xdr:col>
      <xdr:colOff>561975</xdr:colOff>
      <xdr:row>77</xdr:row>
      <xdr:rowOff>67704</xdr:rowOff>
    </xdr:to>
    <xdr:sp macro="" textlink="">
      <xdr:nvSpPr>
        <xdr:cNvPr id="194" name="円/楕円 193"/>
        <xdr:cNvSpPr/>
      </xdr:nvSpPr>
      <xdr:spPr>
        <a:xfrm>
          <a:off x="4584700" y="131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160431</xdr:rowOff>
    </xdr:from>
    <xdr:ext cx="469744" cy="259045"/>
    <xdr:sp macro="" textlink="">
      <xdr:nvSpPr>
        <xdr:cNvPr id="195" name="維持補修費該当値テキスト"/>
        <xdr:cNvSpPr txBox="1"/>
      </xdr:nvSpPr>
      <xdr:spPr>
        <a:xfrm>
          <a:off x="4686300" y="130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132067</xdr:rowOff>
    </xdr:from>
    <xdr:to>
      <xdr:col>5</xdr:col>
      <xdr:colOff>409575</xdr:colOff>
      <xdr:row>76</xdr:row>
      <xdr:rowOff>62216</xdr:rowOff>
    </xdr:to>
    <xdr:sp macro="" textlink="">
      <xdr:nvSpPr>
        <xdr:cNvPr id="196" name="円/楕円 195"/>
        <xdr:cNvSpPr/>
      </xdr:nvSpPr>
      <xdr:spPr>
        <a:xfrm>
          <a:off x="3746500" y="12990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78744</xdr:rowOff>
    </xdr:from>
    <xdr:ext cx="534377" cy="259045"/>
    <xdr:sp macro="" textlink="">
      <xdr:nvSpPr>
        <xdr:cNvPr id="197" name="テキスト ボックス 196"/>
        <xdr:cNvSpPr txBox="1"/>
      </xdr:nvSpPr>
      <xdr:spPr>
        <a:xfrm>
          <a:off x="3530111" y="1276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98463</xdr:rowOff>
    </xdr:from>
    <xdr:to>
      <xdr:col>4</xdr:col>
      <xdr:colOff>206375</xdr:colOff>
      <xdr:row>76</xdr:row>
      <xdr:rowOff>28612</xdr:rowOff>
    </xdr:to>
    <xdr:sp macro="" textlink="">
      <xdr:nvSpPr>
        <xdr:cNvPr id="198" name="円/楕円 197"/>
        <xdr:cNvSpPr/>
      </xdr:nvSpPr>
      <xdr:spPr>
        <a:xfrm>
          <a:off x="2857500" y="12957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45140</xdr:rowOff>
    </xdr:from>
    <xdr:ext cx="534377" cy="259045"/>
    <xdr:sp macro="" textlink="">
      <xdr:nvSpPr>
        <xdr:cNvPr id="199" name="テキスト ボックス 198"/>
        <xdr:cNvSpPr txBox="1"/>
      </xdr:nvSpPr>
      <xdr:spPr>
        <a:xfrm>
          <a:off x="2641111" y="1273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132829</xdr:rowOff>
    </xdr:from>
    <xdr:to>
      <xdr:col>3</xdr:col>
      <xdr:colOff>3175</xdr:colOff>
      <xdr:row>75</xdr:row>
      <xdr:rowOff>62979</xdr:rowOff>
    </xdr:to>
    <xdr:sp macro="" textlink="">
      <xdr:nvSpPr>
        <xdr:cNvPr id="200" name="円/楕円 199"/>
        <xdr:cNvSpPr/>
      </xdr:nvSpPr>
      <xdr:spPr>
        <a:xfrm>
          <a:off x="1968500" y="128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79506</xdr:rowOff>
    </xdr:from>
    <xdr:ext cx="534377" cy="259045"/>
    <xdr:sp macro="" textlink="">
      <xdr:nvSpPr>
        <xdr:cNvPr id="201" name="テキスト ボックス 200"/>
        <xdr:cNvSpPr txBox="1"/>
      </xdr:nvSpPr>
      <xdr:spPr>
        <a:xfrm>
          <a:off x="1752111" y="1259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75070</xdr:rowOff>
    </xdr:from>
    <xdr:to>
      <xdr:col>1</xdr:col>
      <xdr:colOff>485775</xdr:colOff>
      <xdr:row>78</xdr:row>
      <xdr:rowOff>5220</xdr:rowOff>
    </xdr:to>
    <xdr:sp macro="" textlink="">
      <xdr:nvSpPr>
        <xdr:cNvPr id="202" name="円/楕円 201"/>
        <xdr:cNvSpPr/>
      </xdr:nvSpPr>
      <xdr:spPr>
        <a:xfrm>
          <a:off x="1079500" y="132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21747</xdr:rowOff>
    </xdr:from>
    <xdr:ext cx="469744" cy="259045"/>
    <xdr:sp macro="" textlink="">
      <xdr:nvSpPr>
        <xdr:cNvPr id="203" name="テキスト ボックス 202"/>
        <xdr:cNvSpPr txBox="1"/>
      </xdr:nvSpPr>
      <xdr:spPr>
        <a:xfrm>
          <a:off x="895427" y="130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60147</xdr:rowOff>
    </xdr:from>
    <xdr:to>
      <xdr:col>6</xdr:col>
      <xdr:colOff>511175</xdr:colOff>
      <xdr:row>96</xdr:row>
      <xdr:rowOff>142653</xdr:rowOff>
    </xdr:to>
    <xdr:cxnSp macro="">
      <xdr:nvCxnSpPr>
        <xdr:cNvPr id="233" name="直線コネクタ 232"/>
        <xdr:cNvCxnSpPr/>
      </xdr:nvCxnSpPr>
      <xdr:spPr>
        <a:xfrm flipV="1">
          <a:off x="3797300" y="16519347"/>
          <a:ext cx="838200" cy="8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96074</xdr:rowOff>
    </xdr:from>
    <xdr:ext cx="534377" cy="259045"/>
    <xdr:sp macro="" textlink="">
      <xdr:nvSpPr>
        <xdr:cNvPr id="234" name="扶助費平均値テキスト"/>
        <xdr:cNvSpPr txBox="1"/>
      </xdr:nvSpPr>
      <xdr:spPr>
        <a:xfrm>
          <a:off x="4686300" y="165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142653</xdr:rowOff>
    </xdr:from>
    <xdr:to>
      <xdr:col>5</xdr:col>
      <xdr:colOff>358775</xdr:colOff>
      <xdr:row>97</xdr:row>
      <xdr:rowOff>35477</xdr:rowOff>
    </xdr:to>
    <xdr:cxnSp macro="">
      <xdr:nvCxnSpPr>
        <xdr:cNvPr id="236" name="直線コネクタ 235"/>
        <xdr:cNvCxnSpPr/>
      </xdr:nvCxnSpPr>
      <xdr:spPr>
        <a:xfrm flipV="1">
          <a:off x="2908300" y="16601853"/>
          <a:ext cx="889000" cy="6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116503</xdr:rowOff>
    </xdr:from>
    <xdr:to>
      <xdr:col>5</xdr:col>
      <xdr:colOff>409575</xdr:colOff>
      <xdr:row>97</xdr:row>
      <xdr:rowOff>46653</xdr:rowOff>
    </xdr:to>
    <xdr:sp macro="" textlink="">
      <xdr:nvSpPr>
        <xdr:cNvPr id="237" name="フローチャート : 判断 236"/>
        <xdr:cNvSpPr/>
      </xdr:nvSpPr>
      <xdr:spPr>
        <a:xfrm>
          <a:off x="3746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37780</xdr:rowOff>
    </xdr:from>
    <xdr:ext cx="534377" cy="259045"/>
    <xdr:sp macro="" textlink="">
      <xdr:nvSpPr>
        <xdr:cNvPr id="238" name="テキスト ボックス 237"/>
        <xdr:cNvSpPr txBox="1"/>
      </xdr:nvSpPr>
      <xdr:spPr>
        <a:xfrm>
          <a:off x="3530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35477</xdr:rowOff>
    </xdr:from>
    <xdr:to>
      <xdr:col>4</xdr:col>
      <xdr:colOff>155575</xdr:colOff>
      <xdr:row>99</xdr:row>
      <xdr:rowOff>14579</xdr:rowOff>
    </xdr:to>
    <xdr:cxnSp macro="">
      <xdr:nvCxnSpPr>
        <xdr:cNvPr id="239" name="直線コネクタ 238"/>
        <xdr:cNvCxnSpPr/>
      </xdr:nvCxnSpPr>
      <xdr:spPr>
        <a:xfrm flipV="1">
          <a:off x="2019300" y="16666127"/>
          <a:ext cx="889000" cy="3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53391</xdr:rowOff>
    </xdr:from>
    <xdr:to>
      <xdr:col>4</xdr:col>
      <xdr:colOff>206375</xdr:colOff>
      <xdr:row>97</xdr:row>
      <xdr:rowOff>154991</xdr:rowOff>
    </xdr:to>
    <xdr:sp macro="" textlink="">
      <xdr:nvSpPr>
        <xdr:cNvPr id="240" name="フローチャート : 判断 239"/>
        <xdr:cNvSpPr/>
      </xdr:nvSpPr>
      <xdr:spPr>
        <a:xfrm>
          <a:off x="2857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146118</xdr:rowOff>
    </xdr:from>
    <xdr:ext cx="534377" cy="259045"/>
    <xdr:sp macro="" textlink="">
      <xdr:nvSpPr>
        <xdr:cNvPr id="241" name="テキスト ボックス 240"/>
        <xdr:cNvSpPr txBox="1"/>
      </xdr:nvSpPr>
      <xdr:spPr>
        <a:xfrm>
          <a:off x="2641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14579</xdr:rowOff>
    </xdr:from>
    <xdr:to>
      <xdr:col>2</xdr:col>
      <xdr:colOff>638175</xdr:colOff>
      <xdr:row>99</xdr:row>
      <xdr:rowOff>130347</xdr:rowOff>
    </xdr:to>
    <xdr:cxnSp macro="">
      <xdr:nvCxnSpPr>
        <xdr:cNvPr id="242" name="直線コネクタ 241"/>
        <xdr:cNvCxnSpPr/>
      </xdr:nvCxnSpPr>
      <xdr:spPr>
        <a:xfrm flipV="1">
          <a:off x="1130300" y="16988129"/>
          <a:ext cx="889000" cy="11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89072</xdr:rowOff>
    </xdr:from>
    <xdr:to>
      <xdr:col>3</xdr:col>
      <xdr:colOff>3175</xdr:colOff>
      <xdr:row>98</xdr:row>
      <xdr:rowOff>19222</xdr:rowOff>
    </xdr:to>
    <xdr:sp macro="" textlink="">
      <xdr:nvSpPr>
        <xdr:cNvPr id="243" name="フローチャート : 判断 242"/>
        <xdr:cNvSpPr/>
      </xdr:nvSpPr>
      <xdr:spPr>
        <a:xfrm>
          <a:off x="1968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35749</xdr:rowOff>
    </xdr:from>
    <xdr:ext cx="534377" cy="259045"/>
    <xdr:sp macro="" textlink="">
      <xdr:nvSpPr>
        <xdr:cNvPr id="244" name="テキスト ボックス 243"/>
        <xdr:cNvSpPr txBox="1"/>
      </xdr:nvSpPr>
      <xdr:spPr>
        <a:xfrm>
          <a:off x="1752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98520</xdr:rowOff>
    </xdr:from>
    <xdr:to>
      <xdr:col>1</xdr:col>
      <xdr:colOff>485775</xdr:colOff>
      <xdr:row>98</xdr:row>
      <xdr:rowOff>28670</xdr:rowOff>
    </xdr:to>
    <xdr:sp macro="" textlink="">
      <xdr:nvSpPr>
        <xdr:cNvPr id="245" name="フローチャート : 判断 244"/>
        <xdr:cNvSpPr/>
      </xdr:nvSpPr>
      <xdr:spPr>
        <a:xfrm>
          <a:off x="1079500" y="167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45197</xdr:rowOff>
    </xdr:from>
    <xdr:ext cx="534377" cy="259045"/>
    <xdr:sp macro="" textlink="">
      <xdr:nvSpPr>
        <xdr:cNvPr id="246" name="テキスト ボックス 245"/>
        <xdr:cNvSpPr txBox="1"/>
      </xdr:nvSpPr>
      <xdr:spPr>
        <a:xfrm>
          <a:off x="863111" y="165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9347</xdr:rowOff>
    </xdr:from>
    <xdr:to>
      <xdr:col>6</xdr:col>
      <xdr:colOff>561975</xdr:colOff>
      <xdr:row>96</xdr:row>
      <xdr:rowOff>110947</xdr:rowOff>
    </xdr:to>
    <xdr:sp macro="" textlink="">
      <xdr:nvSpPr>
        <xdr:cNvPr id="252" name="円/楕円 251"/>
        <xdr:cNvSpPr/>
      </xdr:nvSpPr>
      <xdr:spPr>
        <a:xfrm>
          <a:off x="4584700" y="164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32224</xdr:rowOff>
    </xdr:from>
    <xdr:ext cx="534377" cy="259045"/>
    <xdr:sp macro="" textlink="">
      <xdr:nvSpPr>
        <xdr:cNvPr id="253" name="扶助費該当値テキスト"/>
        <xdr:cNvSpPr txBox="1"/>
      </xdr:nvSpPr>
      <xdr:spPr>
        <a:xfrm>
          <a:off x="4686300" y="1631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66,176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91853</xdr:rowOff>
    </xdr:from>
    <xdr:to>
      <xdr:col>5</xdr:col>
      <xdr:colOff>409575</xdr:colOff>
      <xdr:row>97</xdr:row>
      <xdr:rowOff>22003</xdr:rowOff>
    </xdr:to>
    <xdr:sp macro="" textlink="">
      <xdr:nvSpPr>
        <xdr:cNvPr id="254" name="円/楕円 253"/>
        <xdr:cNvSpPr/>
      </xdr:nvSpPr>
      <xdr:spPr>
        <a:xfrm>
          <a:off x="3746500" y="165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38530</xdr:rowOff>
    </xdr:from>
    <xdr:ext cx="534377" cy="259045"/>
    <xdr:sp macro="" textlink="">
      <xdr:nvSpPr>
        <xdr:cNvPr id="255" name="テキスト ボックス 254"/>
        <xdr:cNvSpPr txBox="1"/>
      </xdr:nvSpPr>
      <xdr:spPr>
        <a:xfrm>
          <a:off x="3530111" y="163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156127</xdr:rowOff>
    </xdr:from>
    <xdr:to>
      <xdr:col>4</xdr:col>
      <xdr:colOff>206375</xdr:colOff>
      <xdr:row>97</xdr:row>
      <xdr:rowOff>86277</xdr:rowOff>
    </xdr:to>
    <xdr:sp macro="" textlink="">
      <xdr:nvSpPr>
        <xdr:cNvPr id="256" name="円/楕円 255"/>
        <xdr:cNvSpPr/>
      </xdr:nvSpPr>
      <xdr:spPr>
        <a:xfrm>
          <a:off x="2857500" y="166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102804</xdr:rowOff>
    </xdr:from>
    <xdr:ext cx="534377" cy="259045"/>
    <xdr:sp macro="" textlink="">
      <xdr:nvSpPr>
        <xdr:cNvPr id="257" name="テキスト ボックス 256"/>
        <xdr:cNvSpPr txBox="1"/>
      </xdr:nvSpPr>
      <xdr:spPr>
        <a:xfrm>
          <a:off x="2641111" y="1639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135229</xdr:rowOff>
    </xdr:from>
    <xdr:to>
      <xdr:col>3</xdr:col>
      <xdr:colOff>3175</xdr:colOff>
      <xdr:row>99</xdr:row>
      <xdr:rowOff>65379</xdr:rowOff>
    </xdr:to>
    <xdr:sp macro="" textlink="">
      <xdr:nvSpPr>
        <xdr:cNvPr id="258" name="円/楕円 257"/>
        <xdr:cNvSpPr/>
      </xdr:nvSpPr>
      <xdr:spPr>
        <a:xfrm>
          <a:off x="1968500" y="1693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56506</xdr:rowOff>
    </xdr:from>
    <xdr:ext cx="534377" cy="259045"/>
    <xdr:sp macro="" textlink="">
      <xdr:nvSpPr>
        <xdr:cNvPr id="259" name="テキスト ボックス 258"/>
        <xdr:cNvSpPr txBox="1"/>
      </xdr:nvSpPr>
      <xdr:spPr>
        <a:xfrm>
          <a:off x="1752111" y="1703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79547</xdr:rowOff>
    </xdr:from>
    <xdr:to>
      <xdr:col>1</xdr:col>
      <xdr:colOff>485775</xdr:colOff>
      <xdr:row>100</xdr:row>
      <xdr:rowOff>9697</xdr:rowOff>
    </xdr:to>
    <xdr:sp macro="" textlink="">
      <xdr:nvSpPr>
        <xdr:cNvPr id="260" name="円/楕円 259"/>
        <xdr:cNvSpPr/>
      </xdr:nvSpPr>
      <xdr:spPr>
        <a:xfrm>
          <a:off x="1079500" y="1705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100</xdr:row>
      <xdr:rowOff>824</xdr:rowOff>
    </xdr:from>
    <xdr:ext cx="534377" cy="259045"/>
    <xdr:sp macro="" textlink="">
      <xdr:nvSpPr>
        <xdr:cNvPr id="261" name="テキスト ボックス 260"/>
        <xdr:cNvSpPr txBox="1"/>
      </xdr:nvSpPr>
      <xdr:spPr>
        <a:xfrm>
          <a:off x="863111" y="1714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3665</xdr:rowOff>
    </xdr:from>
    <xdr:to>
      <xdr:col>15</xdr:col>
      <xdr:colOff>180975</xdr:colOff>
      <xdr:row>37</xdr:row>
      <xdr:rowOff>20083</xdr:rowOff>
    </xdr:to>
    <xdr:cxnSp macro="">
      <xdr:nvCxnSpPr>
        <xdr:cNvPr id="288" name="直線コネクタ 287"/>
        <xdr:cNvCxnSpPr/>
      </xdr:nvCxnSpPr>
      <xdr:spPr>
        <a:xfrm>
          <a:off x="9639300" y="6347315"/>
          <a:ext cx="838200" cy="1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3665</xdr:rowOff>
    </xdr:from>
    <xdr:to>
      <xdr:col>14</xdr:col>
      <xdr:colOff>28575</xdr:colOff>
      <xdr:row>37</xdr:row>
      <xdr:rowOff>105296</xdr:rowOff>
    </xdr:to>
    <xdr:cxnSp macro="">
      <xdr:nvCxnSpPr>
        <xdr:cNvPr id="291" name="直線コネクタ 290"/>
        <xdr:cNvCxnSpPr/>
      </xdr:nvCxnSpPr>
      <xdr:spPr>
        <a:xfrm flipV="1">
          <a:off x="8750300" y="6347315"/>
          <a:ext cx="889000" cy="10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2" name="フローチャート : 判断 291"/>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53408</xdr:rowOff>
    </xdr:from>
    <xdr:ext cx="534377" cy="259045"/>
    <xdr:sp macro="" textlink="">
      <xdr:nvSpPr>
        <xdr:cNvPr id="293" name="テキスト ボックス 292"/>
        <xdr:cNvSpPr txBox="1"/>
      </xdr:nvSpPr>
      <xdr:spPr>
        <a:xfrm>
          <a:off x="9372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96911</xdr:rowOff>
    </xdr:from>
    <xdr:to>
      <xdr:col>12</xdr:col>
      <xdr:colOff>511175</xdr:colOff>
      <xdr:row>37</xdr:row>
      <xdr:rowOff>105296</xdr:rowOff>
    </xdr:to>
    <xdr:cxnSp macro="">
      <xdr:nvCxnSpPr>
        <xdr:cNvPr id="294" name="直線コネクタ 293"/>
        <xdr:cNvCxnSpPr/>
      </xdr:nvCxnSpPr>
      <xdr:spPr>
        <a:xfrm>
          <a:off x="7861300" y="6440561"/>
          <a:ext cx="8890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295" name="フローチャート : 判断 294"/>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62049</xdr:rowOff>
    </xdr:from>
    <xdr:ext cx="534377" cy="259045"/>
    <xdr:sp macro="" textlink="">
      <xdr:nvSpPr>
        <xdr:cNvPr id="296" name="テキスト ボックス 295"/>
        <xdr:cNvSpPr txBox="1"/>
      </xdr:nvSpPr>
      <xdr:spPr>
        <a:xfrm>
          <a:off x="8483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86208</xdr:rowOff>
    </xdr:from>
    <xdr:to>
      <xdr:col>11</xdr:col>
      <xdr:colOff>307975</xdr:colOff>
      <xdr:row>37</xdr:row>
      <xdr:rowOff>96911</xdr:rowOff>
    </xdr:to>
    <xdr:cxnSp macro="">
      <xdr:nvCxnSpPr>
        <xdr:cNvPr id="297" name="直線コネクタ 296"/>
        <xdr:cNvCxnSpPr/>
      </xdr:nvCxnSpPr>
      <xdr:spPr>
        <a:xfrm>
          <a:off x="6972300" y="6429858"/>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298" name="フローチャート : 判断 297"/>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85165</xdr:rowOff>
    </xdr:from>
    <xdr:ext cx="534377" cy="259045"/>
    <xdr:sp macro="" textlink="">
      <xdr:nvSpPr>
        <xdr:cNvPr id="299" name="テキスト ボックス 298"/>
        <xdr:cNvSpPr txBox="1"/>
      </xdr:nvSpPr>
      <xdr:spPr>
        <a:xfrm>
          <a:off x="7594111" y="608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0" name="フローチャート : 判断 299"/>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79331</xdr:rowOff>
    </xdr:from>
    <xdr:ext cx="534377" cy="259045"/>
    <xdr:sp macro="" textlink="">
      <xdr:nvSpPr>
        <xdr:cNvPr id="301" name="テキスト ボックス 300"/>
        <xdr:cNvSpPr txBox="1"/>
      </xdr:nvSpPr>
      <xdr:spPr>
        <a:xfrm>
          <a:off x="6705111" y="608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140733</xdr:rowOff>
    </xdr:from>
    <xdr:to>
      <xdr:col>15</xdr:col>
      <xdr:colOff>231775</xdr:colOff>
      <xdr:row>37</xdr:row>
      <xdr:rowOff>70883</xdr:rowOff>
    </xdr:to>
    <xdr:sp macro="" textlink="">
      <xdr:nvSpPr>
        <xdr:cNvPr id="307" name="円/楕円 306"/>
        <xdr:cNvSpPr/>
      </xdr:nvSpPr>
      <xdr:spPr>
        <a:xfrm>
          <a:off x="10426700" y="63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119160</xdr:rowOff>
    </xdr:from>
    <xdr:ext cx="534377" cy="259045"/>
    <xdr:sp macro="" textlink="">
      <xdr:nvSpPr>
        <xdr:cNvPr id="308" name="補助費等該当値テキスト"/>
        <xdr:cNvSpPr txBox="1"/>
      </xdr:nvSpPr>
      <xdr:spPr>
        <a:xfrm>
          <a:off x="10528300" y="629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63,663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124315</xdr:rowOff>
    </xdr:from>
    <xdr:to>
      <xdr:col>14</xdr:col>
      <xdr:colOff>79375</xdr:colOff>
      <xdr:row>37</xdr:row>
      <xdr:rowOff>54465</xdr:rowOff>
    </xdr:to>
    <xdr:sp macro="" textlink="">
      <xdr:nvSpPr>
        <xdr:cNvPr id="309" name="円/楕円 308"/>
        <xdr:cNvSpPr/>
      </xdr:nvSpPr>
      <xdr:spPr>
        <a:xfrm>
          <a:off x="9588500" y="62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45592</xdr:rowOff>
    </xdr:from>
    <xdr:ext cx="534377" cy="259045"/>
    <xdr:sp macro="" textlink="">
      <xdr:nvSpPr>
        <xdr:cNvPr id="310" name="テキスト ボックス 309"/>
        <xdr:cNvSpPr txBox="1"/>
      </xdr:nvSpPr>
      <xdr:spPr>
        <a:xfrm>
          <a:off x="9372111" y="638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67,254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54496</xdr:rowOff>
    </xdr:from>
    <xdr:to>
      <xdr:col>12</xdr:col>
      <xdr:colOff>561975</xdr:colOff>
      <xdr:row>37</xdr:row>
      <xdr:rowOff>156096</xdr:rowOff>
    </xdr:to>
    <xdr:sp macro="" textlink="">
      <xdr:nvSpPr>
        <xdr:cNvPr id="311" name="円/楕円 310"/>
        <xdr:cNvSpPr/>
      </xdr:nvSpPr>
      <xdr:spPr>
        <a:xfrm>
          <a:off x="8699500" y="639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147223</xdr:rowOff>
    </xdr:from>
    <xdr:ext cx="534377" cy="259045"/>
    <xdr:sp macro="" textlink="">
      <xdr:nvSpPr>
        <xdr:cNvPr id="312" name="テキスト ボックス 311"/>
        <xdr:cNvSpPr txBox="1"/>
      </xdr:nvSpPr>
      <xdr:spPr>
        <a:xfrm>
          <a:off x="8483111" y="649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46111</xdr:rowOff>
    </xdr:from>
    <xdr:to>
      <xdr:col>11</xdr:col>
      <xdr:colOff>358775</xdr:colOff>
      <xdr:row>37</xdr:row>
      <xdr:rowOff>147711</xdr:rowOff>
    </xdr:to>
    <xdr:sp macro="" textlink="">
      <xdr:nvSpPr>
        <xdr:cNvPr id="313" name="円/楕円 312"/>
        <xdr:cNvSpPr/>
      </xdr:nvSpPr>
      <xdr:spPr>
        <a:xfrm>
          <a:off x="7810500" y="63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138837</xdr:rowOff>
    </xdr:from>
    <xdr:ext cx="534377" cy="259045"/>
    <xdr:sp macro="" textlink="">
      <xdr:nvSpPr>
        <xdr:cNvPr id="314" name="テキスト ボックス 313"/>
        <xdr:cNvSpPr txBox="1"/>
      </xdr:nvSpPr>
      <xdr:spPr>
        <a:xfrm>
          <a:off x="7594111" y="648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35408</xdr:rowOff>
    </xdr:from>
    <xdr:to>
      <xdr:col>10</xdr:col>
      <xdr:colOff>155575</xdr:colOff>
      <xdr:row>37</xdr:row>
      <xdr:rowOff>137008</xdr:rowOff>
    </xdr:to>
    <xdr:sp macro="" textlink="">
      <xdr:nvSpPr>
        <xdr:cNvPr id="315" name="円/楕円 314"/>
        <xdr:cNvSpPr/>
      </xdr:nvSpPr>
      <xdr:spPr>
        <a:xfrm>
          <a:off x="6921500" y="63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128135</xdr:rowOff>
    </xdr:from>
    <xdr:ext cx="534377" cy="259045"/>
    <xdr:sp macro="" textlink="">
      <xdr:nvSpPr>
        <xdr:cNvPr id="316" name="テキスト ボックス 315"/>
        <xdr:cNvSpPr txBox="1"/>
      </xdr:nvSpPr>
      <xdr:spPr>
        <a:xfrm>
          <a:off x="6705111" y="64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15871</xdr:rowOff>
    </xdr:from>
    <xdr:to>
      <xdr:col>15</xdr:col>
      <xdr:colOff>180975</xdr:colOff>
      <xdr:row>57</xdr:row>
      <xdr:rowOff>104663</xdr:rowOff>
    </xdr:to>
    <xdr:cxnSp macro="">
      <xdr:nvCxnSpPr>
        <xdr:cNvPr id="345" name="直線コネクタ 344"/>
        <xdr:cNvCxnSpPr/>
      </xdr:nvCxnSpPr>
      <xdr:spPr>
        <a:xfrm>
          <a:off x="9639300" y="9788521"/>
          <a:ext cx="838200" cy="8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15871</xdr:rowOff>
    </xdr:from>
    <xdr:to>
      <xdr:col>14</xdr:col>
      <xdr:colOff>28575</xdr:colOff>
      <xdr:row>57</xdr:row>
      <xdr:rowOff>126662</xdr:rowOff>
    </xdr:to>
    <xdr:cxnSp macro="">
      <xdr:nvCxnSpPr>
        <xdr:cNvPr id="348" name="直線コネクタ 347"/>
        <xdr:cNvCxnSpPr/>
      </xdr:nvCxnSpPr>
      <xdr:spPr>
        <a:xfrm flipV="1">
          <a:off x="8750300" y="9788521"/>
          <a:ext cx="889000" cy="11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49" name="フローチャート : 判断 348"/>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79378</xdr:rowOff>
    </xdr:from>
    <xdr:ext cx="534377" cy="259045"/>
    <xdr:sp macro="" textlink="">
      <xdr:nvSpPr>
        <xdr:cNvPr id="350" name="テキスト ボックス 349"/>
        <xdr:cNvSpPr txBox="1"/>
      </xdr:nvSpPr>
      <xdr:spPr>
        <a:xfrm>
          <a:off x="9372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126662</xdr:rowOff>
    </xdr:from>
    <xdr:to>
      <xdr:col>12</xdr:col>
      <xdr:colOff>511175</xdr:colOff>
      <xdr:row>58</xdr:row>
      <xdr:rowOff>112367</xdr:rowOff>
    </xdr:to>
    <xdr:cxnSp macro="">
      <xdr:nvCxnSpPr>
        <xdr:cNvPr id="351" name="直線コネクタ 350"/>
        <xdr:cNvCxnSpPr/>
      </xdr:nvCxnSpPr>
      <xdr:spPr>
        <a:xfrm flipV="1">
          <a:off x="7861300" y="9899312"/>
          <a:ext cx="889000" cy="15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52" name="フローチャート : 判断 351"/>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139407</xdr:rowOff>
    </xdr:from>
    <xdr:ext cx="534377" cy="259045"/>
    <xdr:sp macro="" textlink="">
      <xdr:nvSpPr>
        <xdr:cNvPr id="353" name="テキスト ボックス 352"/>
        <xdr:cNvSpPr txBox="1"/>
      </xdr:nvSpPr>
      <xdr:spPr>
        <a:xfrm>
          <a:off x="8483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9089</xdr:rowOff>
    </xdr:from>
    <xdr:to>
      <xdr:col>11</xdr:col>
      <xdr:colOff>307975</xdr:colOff>
      <xdr:row>58</xdr:row>
      <xdr:rowOff>112367</xdr:rowOff>
    </xdr:to>
    <xdr:cxnSp macro="">
      <xdr:nvCxnSpPr>
        <xdr:cNvPr id="354" name="直線コネクタ 353"/>
        <xdr:cNvCxnSpPr/>
      </xdr:nvCxnSpPr>
      <xdr:spPr>
        <a:xfrm>
          <a:off x="6972300" y="9953189"/>
          <a:ext cx="889000" cy="10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55" name="フローチャート : 判断 354"/>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29877</xdr:rowOff>
    </xdr:from>
    <xdr:ext cx="534377" cy="259045"/>
    <xdr:sp macro="" textlink="">
      <xdr:nvSpPr>
        <xdr:cNvPr id="356" name="テキスト ボックス 355"/>
        <xdr:cNvSpPr txBox="1"/>
      </xdr:nvSpPr>
      <xdr:spPr>
        <a:xfrm>
          <a:off x="7594111" y="96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57" name="フローチャート : 判断 356"/>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58" name="テキスト ボックス 357"/>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53863</xdr:rowOff>
    </xdr:from>
    <xdr:to>
      <xdr:col>15</xdr:col>
      <xdr:colOff>231775</xdr:colOff>
      <xdr:row>57</xdr:row>
      <xdr:rowOff>155463</xdr:rowOff>
    </xdr:to>
    <xdr:sp macro="" textlink="">
      <xdr:nvSpPr>
        <xdr:cNvPr id="364" name="円/楕円 363"/>
        <xdr:cNvSpPr/>
      </xdr:nvSpPr>
      <xdr:spPr>
        <a:xfrm>
          <a:off x="10426700" y="982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32290</xdr:rowOff>
    </xdr:from>
    <xdr:ext cx="534377" cy="259045"/>
    <xdr:sp macro="" textlink="">
      <xdr:nvSpPr>
        <xdr:cNvPr id="365" name="普通建設事業費該当値テキスト"/>
        <xdr:cNvSpPr txBox="1"/>
      </xdr:nvSpPr>
      <xdr:spPr>
        <a:xfrm>
          <a:off x="10528300" y="980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74,196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136521</xdr:rowOff>
    </xdr:from>
    <xdr:to>
      <xdr:col>14</xdr:col>
      <xdr:colOff>79375</xdr:colOff>
      <xdr:row>57</xdr:row>
      <xdr:rowOff>66671</xdr:rowOff>
    </xdr:to>
    <xdr:sp macro="" textlink="">
      <xdr:nvSpPr>
        <xdr:cNvPr id="366" name="円/楕円 365"/>
        <xdr:cNvSpPr/>
      </xdr:nvSpPr>
      <xdr:spPr>
        <a:xfrm>
          <a:off x="9588500" y="973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83198</xdr:rowOff>
    </xdr:from>
    <xdr:ext cx="534377" cy="259045"/>
    <xdr:sp macro="" textlink="">
      <xdr:nvSpPr>
        <xdr:cNvPr id="367" name="テキスト ボックス 366"/>
        <xdr:cNvSpPr txBox="1"/>
      </xdr:nvSpPr>
      <xdr:spPr>
        <a:xfrm>
          <a:off x="9372111" y="951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75862</xdr:rowOff>
    </xdr:from>
    <xdr:to>
      <xdr:col>12</xdr:col>
      <xdr:colOff>561975</xdr:colOff>
      <xdr:row>58</xdr:row>
      <xdr:rowOff>6012</xdr:rowOff>
    </xdr:to>
    <xdr:sp macro="" textlink="">
      <xdr:nvSpPr>
        <xdr:cNvPr id="368" name="円/楕円 367"/>
        <xdr:cNvSpPr/>
      </xdr:nvSpPr>
      <xdr:spPr>
        <a:xfrm>
          <a:off x="8699500" y="984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168589</xdr:rowOff>
    </xdr:from>
    <xdr:ext cx="534377" cy="259045"/>
    <xdr:sp macro="" textlink="">
      <xdr:nvSpPr>
        <xdr:cNvPr id="369" name="テキスト ボックス 368"/>
        <xdr:cNvSpPr txBox="1"/>
      </xdr:nvSpPr>
      <xdr:spPr>
        <a:xfrm>
          <a:off x="8483111" y="994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61567</xdr:rowOff>
    </xdr:from>
    <xdr:to>
      <xdr:col>11</xdr:col>
      <xdr:colOff>358775</xdr:colOff>
      <xdr:row>58</xdr:row>
      <xdr:rowOff>163167</xdr:rowOff>
    </xdr:to>
    <xdr:sp macro="" textlink="">
      <xdr:nvSpPr>
        <xdr:cNvPr id="370" name="円/楕円 369"/>
        <xdr:cNvSpPr/>
      </xdr:nvSpPr>
      <xdr:spPr>
        <a:xfrm>
          <a:off x="7810500" y="1000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154294</xdr:rowOff>
    </xdr:from>
    <xdr:ext cx="534377" cy="259045"/>
    <xdr:sp macro="" textlink="">
      <xdr:nvSpPr>
        <xdr:cNvPr id="371" name="テキスト ボックス 370"/>
        <xdr:cNvSpPr txBox="1"/>
      </xdr:nvSpPr>
      <xdr:spPr>
        <a:xfrm>
          <a:off x="7594111" y="100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129739</xdr:rowOff>
    </xdr:from>
    <xdr:to>
      <xdr:col>10</xdr:col>
      <xdr:colOff>155575</xdr:colOff>
      <xdr:row>58</xdr:row>
      <xdr:rowOff>59889</xdr:rowOff>
    </xdr:to>
    <xdr:sp macro="" textlink="">
      <xdr:nvSpPr>
        <xdr:cNvPr id="372" name="円/楕円 371"/>
        <xdr:cNvSpPr/>
      </xdr:nvSpPr>
      <xdr:spPr>
        <a:xfrm>
          <a:off x="6921500" y="99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51016</xdr:rowOff>
    </xdr:from>
    <xdr:ext cx="534377" cy="259045"/>
    <xdr:sp macro="" textlink="">
      <xdr:nvSpPr>
        <xdr:cNvPr id="373" name="テキスト ボックス 372"/>
        <xdr:cNvSpPr txBox="1"/>
      </xdr:nvSpPr>
      <xdr:spPr>
        <a:xfrm>
          <a:off x="6705111" y="99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123090</xdr:rowOff>
    </xdr:from>
    <xdr:to>
      <xdr:col>15</xdr:col>
      <xdr:colOff>180975</xdr:colOff>
      <xdr:row>77</xdr:row>
      <xdr:rowOff>27330</xdr:rowOff>
    </xdr:to>
    <xdr:cxnSp macro="">
      <xdr:nvCxnSpPr>
        <xdr:cNvPr id="400" name="直線コネクタ 399"/>
        <xdr:cNvCxnSpPr/>
      </xdr:nvCxnSpPr>
      <xdr:spPr>
        <a:xfrm>
          <a:off x="9639300" y="13153290"/>
          <a:ext cx="838200" cy="7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161386</xdr:rowOff>
    </xdr:from>
    <xdr:ext cx="534377" cy="259045"/>
    <xdr:sp macro="" textlink="">
      <xdr:nvSpPr>
        <xdr:cNvPr id="401" name="普通建設事業費 （ うち新規整備　）平均値テキスト"/>
        <xdr:cNvSpPr txBox="1"/>
      </xdr:nvSpPr>
      <xdr:spPr>
        <a:xfrm>
          <a:off x="10528300" y="1319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85527</xdr:rowOff>
    </xdr:from>
    <xdr:to>
      <xdr:col>14</xdr:col>
      <xdr:colOff>79375</xdr:colOff>
      <xdr:row>78</xdr:row>
      <xdr:rowOff>15677</xdr:rowOff>
    </xdr:to>
    <xdr:sp macro="" textlink="">
      <xdr:nvSpPr>
        <xdr:cNvPr id="403" name="フローチャート : 判断 402"/>
        <xdr:cNvSpPr/>
      </xdr:nvSpPr>
      <xdr:spPr>
        <a:xfrm>
          <a:off x="9588500" y="132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6804</xdr:rowOff>
    </xdr:from>
    <xdr:ext cx="534377" cy="259045"/>
    <xdr:sp macro="" textlink="">
      <xdr:nvSpPr>
        <xdr:cNvPr id="404" name="テキスト ボックス 403"/>
        <xdr:cNvSpPr txBox="1"/>
      </xdr:nvSpPr>
      <xdr:spPr>
        <a:xfrm>
          <a:off x="9372111" y="133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147980</xdr:rowOff>
    </xdr:from>
    <xdr:to>
      <xdr:col>15</xdr:col>
      <xdr:colOff>231775</xdr:colOff>
      <xdr:row>77</xdr:row>
      <xdr:rowOff>78130</xdr:rowOff>
    </xdr:to>
    <xdr:sp macro="" textlink="">
      <xdr:nvSpPr>
        <xdr:cNvPr id="410" name="円/楕円 409"/>
        <xdr:cNvSpPr/>
      </xdr:nvSpPr>
      <xdr:spPr>
        <a:xfrm>
          <a:off x="10426700" y="131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170857</xdr:rowOff>
    </xdr:from>
    <xdr:ext cx="534377" cy="259045"/>
    <xdr:sp macro="" textlink="">
      <xdr:nvSpPr>
        <xdr:cNvPr id="411" name="普通建設事業費 （ うち新規整備　）該当値テキスト"/>
        <xdr:cNvSpPr txBox="1"/>
      </xdr:nvSpPr>
      <xdr:spPr>
        <a:xfrm>
          <a:off x="10528300" y="130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62,078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72290</xdr:rowOff>
    </xdr:from>
    <xdr:to>
      <xdr:col>14</xdr:col>
      <xdr:colOff>79375</xdr:colOff>
      <xdr:row>77</xdr:row>
      <xdr:rowOff>2440</xdr:rowOff>
    </xdr:to>
    <xdr:sp macro="" textlink="">
      <xdr:nvSpPr>
        <xdr:cNvPr id="412" name="円/楕円 411"/>
        <xdr:cNvSpPr/>
      </xdr:nvSpPr>
      <xdr:spPr>
        <a:xfrm>
          <a:off x="9588500" y="131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18967</xdr:rowOff>
    </xdr:from>
    <xdr:ext cx="534377" cy="259045"/>
    <xdr:sp macro="" textlink="">
      <xdr:nvSpPr>
        <xdr:cNvPr id="413" name="テキスト ボックス 412"/>
        <xdr:cNvSpPr txBox="1"/>
      </xdr:nvSpPr>
      <xdr:spPr>
        <a:xfrm>
          <a:off x="9372111" y="1287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41887</xdr:rowOff>
    </xdr:from>
    <xdr:to>
      <xdr:col>15</xdr:col>
      <xdr:colOff>180975</xdr:colOff>
      <xdr:row>98</xdr:row>
      <xdr:rowOff>76944</xdr:rowOff>
    </xdr:to>
    <xdr:cxnSp macro="">
      <xdr:nvCxnSpPr>
        <xdr:cNvPr id="440" name="直線コネクタ 439"/>
        <xdr:cNvCxnSpPr/>
      </xdr:nvCxnSpPr>
      <xdr:spPr>
        <a:xfrm>
          <a:off x="9639300" y="16843987"/>
          <a:ext cx="838200" cy="3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60773</xdr:rowOff>
    </xdr:from>
    <xdr:to>
      <xdr:col>14</xdr:col>
      <xdr:colOff>79375</xdr:colOff>
      <xdr:row>96</xdr:row>
      <xdr:rowOff>162373</xdr:rowOff>
    </xdr:to>
    <xdr:sp macro="" textlink="">
      <xdr:nvSpPr>
        <xdr:cNvPr id="443" name="フローチャート : 判断 442"/>
        <xdr:cNvSpPr/>
      </xdr:nvSpPr>
      <xdr:spPr>
        <a:xfrm>
          <a:off x="9588500" y="1651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7450</xdr:rowOff>
    </xdr:from>
    <xdr:ext cx="534377" cy="259045"/>
    <xdr:sp macro="" textlink="">
      <xdr:nvSpPr>
        <xdr:cNvPr id="444" name="テキスト ボックス 443"/>
        <xdr:cNvSpPr txBox="1"/>
      </xdr:nvSpPr>
      <xdr:spPr>
        <a:xfrm>
          <a:off x="9372111" y="1629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26144</xdr:rowOff>
    </xdr:from>
    <xdr:to>
      <xdr:col>15</xdr:col>
      <xdr:colOff>231775</xdr:colOff>
      <xdr:row>98</xdr:row>
      <xdr:rowOff>127744</xdr:rowOff>
    </xdr:to>
    <xdr:sp macro="" textlink="">
      <xdr:nvSpPr>
        <xdr:cNvPr id="450" name="円/楕円 449"/>
        <xdr:cNvSpPr/>
      </xdr:nvSpPr>
      <xdr:spPr>
        <a:xfrm>
          <a:off x="10426700" y="168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112521</xdr:rowOff>
    </xdr:from>
    <xdr:ext cx="469744" cy="259045"/>
    <xdr:sp macro="" textlink="">
      <xdr:nvSpPr>
        <xdr:cNvPr id="451" name="普通建設事業費 （ うち更新整備　）該当値テキスト"/>
        <xdr:cNvSpPr txBox="1"/>
      </xdr:nvSpPr>
      <xdr:spPr>
        <a:xfrm>
          <a:off x="10528300" y="1674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162537</xdr:rowOff>
    </xdr:from>
    <xdr:to>
      <xdr:col>14</xdr:col>
      <xdr:colOff>79375</xdr:colOff>
      <xdr:row>98</xdr:row>
      <xdr:rowOff>92687</xdr:rowOff>
    </xdr:to>
    <xdr:sp macro="" textlink="">
      <xdr:nvSpPr>
        <xdr:cNvPr id="452" name="円/楕円 451"/>
        <xdr:cNvSpPr/>
      </xdr:nvSpPr>
      <xdr:spPr>
        <a:xfrm>
          <a:off x="9588500" y="1679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83814</xdr:rowOff>
    </xdr:from>
    <xdr:ext cx="534377" cy="259045"/>
    <xdr:sp macro="" textlink="">
      <xdr:nvSpPr>
        <xdr:cNvPr id="453" name="テキスト ボックス 452"/>
        <xdr:cNvSpPr txBox="1"/>
      </xdr:nvSpPr>
      <xdr:spPr>
        <a:xfrm>
          <a:off x="9372111" y="1688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32418</xdr:rowOff>
    </xdr:from>
    <xdr:to>
      <xdr:col>23</xdr:col>
      <xdr:colOff>517525</xdr:colOff>
      <xdr:row>39</xdr:row>
      <xdr:rowOff>42149</xdr:rowOff>
    </xdr:to>
    <xdr:cxnSp macro="">
      <xdr:nvCxnSpPr>
        <xdr:cNvPr id="482" name="直線コネクタ 481"/>
        <xdr:cNvCxnSpPr/>
      </xdr:nvCxnSpPr>
      <xdr:spPr>
        <a:xfrm>
          <a:off x="15481300" y="6547518"/>
          <a:ext cx="838200" cy="18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32418</xdr:rowOff>
    </xdr:from>
    <xdr:to>
      <xdr:col>22</xdr:col>
      <xdr:colOff>365125</xdr:colOff>
      <xdr:row>38</xdr:row>
      <xdr:rowOff>100655</xdr:rowOff>
    </xdr:to>
    <xdr:cxnSp macro="">
      <xdr:nvCxnSpPr>
        <xdr:cNvPr id="485" name="直線コネクタ 484"/>
        <xdr:cNvCxnSpPr/>
      </xdr:nvCxnSpPr>
      <xdr:spPr>
        <a:xfrm flipV="1">
          <a:off x="14592300" y="6547518"/>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129347</xdr:rowOff>
    </xdr:from>
    <xdr:to>
      <xdr:col>22</xdr:col>
      <xdr:colOff>415925</xdr:colOff>
      <xdr:row>39</xdr:row>
      <xdr:rowOff>59497</xdr:rowOff>
    </xdr:to>
    <xdr:sp macro="" textlink="">
      <xdr:nvSpPr>
        <xdr:cNvPr id="486" name="フローチャート : 判断 485"/>
        <xdr:cNvSpPr/>
      </xdr:nvSpPr>
      <xdr:spPr>
        <a:xfrm>
          <a:off x="15430500" y="664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50624</xdr:rowOff>
    </xdr:from>
    <xdr:ext cx="469744" cy="259045"/>
    <xdr:sp macro="" textlink="">
      <xdr:nvSpPr>
        <xdr:cNvPr id="487" name="テキスト ボックス 486"/>
        <xdr:cNvSpPr txBox="1"/>
      </xdr:nvSpPr>
      <xdr:spPr>
        <a:xfrm>
          <a:off x="15246427" y="673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100655</xdr:rowOff>
    </xdr:from>
    <xdr:to>
      <xdr:col>21</xdr:col>
      <xdr:colOff>161925</xdr:colOff>
      <xdr:row>38</xdr:row>
      <xdr:rowOff>162689</xdr:rowOff>
    </xdr:to>
    <xdr:cxnSp macro="">
      <xdr:nvCxnSpPr>
        <xdr:cNvPr id="488" name="直線コネクタ 487"/>
        <xdr:cNvCxnSpPr/>
      </xdr:nvCxnSpPr>
      <xdr:spPr>
        <a:xfrm flipV="1">
          <a:off x="13703300" y="6615755"/>
          <a:ext cx="889000" cy="6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121895</xdr:rowOff>
    </xdr:from>
    <xdr:to>
      <xdr:col>21</xdr:col>
      <xdr:colOff>212725</xdr:colOff>
      <xdr:row>39</xdr:row>
      <xdr:rowOff>52045</xdr:rowOff>
    </xdr:to>
    <xdr:sp macro="" textlink="">
      <xdr:nvSpPr>
        <xdr:cNvPr id="489" name="フローチャート : 判断 488"/>
        <xdr:cNvSpPr/>
      </xdr:nvSpPr>
      <xdr:spPr>
        <a:xfrm>
          <a:off x="14541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43172</xdr:rowOff>
    </xdr:from>
    <xdr:ext cx="469744" cy="259045"/>
    <xdr:sp macro="" textlink="">
      <xdr:nvSpPr>
        <xdr:cNvPr id="490" name="テキスト ボックス 489"/>
        <xdr:cNvSpPr txBox="1"/>
      </xdr:nvSpPr>
      <xdr:spPr>
        <a:xfrm>
          <a:off x="14357427" y="672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75791</xdr:rowOff>
    </xdr:from>
    <xdr:to>
      <xdr:col>19</xdr:col>
      <xdr:colOff>644525</xdr:colOff>
      <xdr:row>38</xdr:row>
      <xdr:rowOff>162689</xdr:rowOff>
    </xdr:to>
    <xdr:cxnSp macro="">
      <xdr:nvCxnSpPr>
        <xdr:cNvPr id="491" name="直線コネクタ 490"/>
        <xdr:cNvCxnSpPr/>
      </xdr:nvCxnSpPr>
      <xdr:spPr>
        <a:xfrm>
          <a:off x="12814300" y="6590891"/>
          <a:ext cx="889000" cy="8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101039</xdr:rowOff>
    </xdr:from>
    <xdr:to>
      <xdr:col>20</xdr:col>
      <xdr:colOff>9525</xdr:colOff>
      <xdr:row>39</xdr:row>
      <xdr:rowOff>31189</xdr:rowOff>
    </xdr:to>
    <xdr:sp macro="" textlink="">
      <xdr:nvSpPr>
        <xdr:cNvPr id="492" name="フローチャート : 判断 491"/>
        <xdr:cNvSpPr/>
      </xdr:nvSpPr>
      <xdr:spPr>
        <a:xfrm>
          <a:off x="13652500" y="661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47716</xdr:rowOff>
    </xdr:from>
    <xdr:ext cx="469744" cy="259045"/>
    <xdr:sp macro="" textlink="">
      <xdr:nvSpPr>
        <xdr:cNvPr id="493" name="テキスト ボックス 492"/>
        <xdr:cNvSpPr txBox="1"/>
      </xdr:nvSpPr>
      <xdr:spPr>
        <a:xfrm>
          <a:off x="13468427" y="639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116797</xdr:rowOff>
    </xdr:from>
    <xdr:to>
      <xdr:col>18</xdr:col>
      <xdr:colOff>492125</xdr:colOff>
      <xdr:row>39</xdr:row>
      <xdr:rowOff>46947</xdr:rowOff>
    </xdr:to>
    <xdr:sp macro="" textlink="">
      <xdr:nvSpPr>
        <xdr:cNvPr id="494" name="フローチャート : 判断 493"/>
        <xdr:cNvSpPr/>
      </xdr:nvSpPr>
      <xdr:spPr>
        <a:xfrm>
          <a:off x="12763500" y="663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38074</xdr:rowOff>
    </xdr:from>
    <xdr:ext cx="469744" cy="259045"/>
    <xdr:sp macro="" textlink="">
      <xdr:nvSpPr>
        <xdr:cNvPr id="495" name="テキスト ボックス 494"/>
        <xdr:cNvSpPr txBox="1"/>
      </xdr:nvSpPr>
      <xdr:spPr>
        <a:xfrm>
          <a:off x="12579427" y="672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162799</xdr:rowOff>
    </xdr:from>
    <xdr:to>
      <xdr:col>23</xdr:col>
      <xdr:colOff>568325</xdr:colOff>
      <xdr:row>39</xdr:row>
      <xdr:rowOff>92949</xdr:rowOff>
    </xdr:to>
    <xdr:sp macro="" textlink="">
      <xdr:nvSpPr>
        <xdr:cNvPr id="501" name="円/楕円 500"/>
        <xdr:cNvSpPr/>
      </xdr:nvSpPr>
      <xdr:spPr>
        <a:xfrm>
          <a:off x="16268700" y="667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77726</xdr:rowOff>
    </xdr:from>
    <xdr:ext cx="378565" cy="259045"/>
    <xdr:sp macro="" textlink="">
      <xdr:nvSpPr>
        <xdr:cNvPr id="502" name="災害復旧事業費該当値テキスト"/>
        <xdr:cNvSpPr txBox="1"/>
      </xdr:nvSpPr>
      <xdr:spPr>
        <a:xfrm>
          <a:off x="16370300" y="6592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153068</xdr:rowOff>
    </xdr:from>
    <xdr:to>
      <xdr:col>22</xdr:col>
      <xdr:colOff>415925</xdr:colOff>
      <xdr:row>38</xdr:row>
      <xdr:rowOff>83218</xdr:rowOff>
    </xdr:to>
    <xdr:sp macro="" textlink="">
      <xdr:nvSpPr>
        <xdr:cNvPr id="503" name="円/楕円 502"/>
        <xdr:cNvSpPr/>
      </xdr:nvSpPr>
      <xdr:spPr>
        <a:xfrm>
          <a:off x="15430500" y="64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99745</xdr:rowOff>
    </xdr:from>
    <xdr:ext cx="534377" cy="259045"/>
    <xdr:sp macro="" textlink="">
      <xdr:nvSpPr>
        <xdr:cNvPr id="504" name="テキスト ボックス 503"/>
        <xdr:cNvSpPr txBox="1"/>
      </xdr:nvSpPr>
      <xdr:spPr>
        <a:xfrm>
          <a:off x="15214111" y="627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49855</xdr:rowOff>
    </xdr:from>
    <xdr:to>
      <xdr:col>21</xdr:col>
      <xdr:colOff>212725</xdr:colOff>
      <xdr:row>38</xdr:row>
      <xdr:rowOff>151455</xdr:rowOff>
    </xdr:to>
    <xdr:sp macro="" textlink="">
      <xdr:nvSpPr>
        <xdr:cNvPr id="505" name="円/楕円 504"/>
        <xdr:cNvSpPr/>
      </xdr:nvSpPr>
      <xdr:spPr>
        <a:xfrm>
          <a:off x="14541500" y="65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167982</xdr:rowOff>
    </xdr:from>
    <xdr:ext cx="534377" cy="259045"/>
    <xdr:sp macro="" textlink="">
      <xdr:nvSpPr>
        <xdr:cNvPr id="506" name="テキスト ボックス 505"/>
        <xdr:cNvSpPr txBox="1"/>
      </xdr:nvSpPr>
      <xdr:spPr>
        <a:xfrm>
          <a:off x="14325111" y="634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111889</xdr:rowOff>
    </xdr:from>
    <xdr:to>
      <xdr:col>20</xdr:col>
      <xdr:colOff>9525</xdr:colOff>
      <xdr:row>39</xdr:row>
      <xdr:rowOff>42039</xdr:rowOff>
    </xdr:to>
    <xdr:sp macro="" textlink="">
      <xdr:nvSpPr>
        <xdr:cNvPr id="507" name="円/楕円 506"/>
        <xdr:cNvSpPr/>
      </xdr:nvSpPr>
      <xdr:spPr>
        <a:xfrm>
          <a:off x="13652500" y="66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33166</xdr:rowOff>
    </xdr:from>
    <xdr:ext cx="469744" cy="259045"/>
    <xdr:sp macro="" textlink="">
      <xdr:nvSpPr>
        <xdr:cNvPr id="508" name="テキスト ボックス 507"/>
        <xdr:cNvSpPr txBox="1"/>
      </xdr:nvSpPr>
      <xdr:spPr>
        <a:xfrm>
          <a:off x="13468427" y="671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24991</xdr:rowOff>
    </xdr:from>
    <xdr:to>
      <xdr:col>18</xdr:col>
      <xdr:colOff>492125</xdr:colOff>
      <xdr:row>38</xdr:row>
      <xdr:rowOff>126591</xdr:rowOff>
    </xdr:to>
    <xdr:sp macro="" textlink="">
      <xdr:nvSpPr>
        <xdr:cNvPr id="509" name="円/楕円 508"/>
        <xdr:cNvSpPr/>
      </xdr:nvSpPr>
      <xdr:spPr>
        <a:xfrm>
          <a:off x="12763500" y="654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143118</xdr:rowOff>
    </xdr:from>
    <xdr:ext cx="534377" cy="259045"/>
    <xdr:sp macro="" textlink="">
      <xdr:nvSpPr>
        <xdr:cNvPr id="510" name="テキスト ボックス 509"/>
        <xdr:cNvSpPr txBox="1"/>
      </xdr:nvSpPr>
      <xdr:spPr>
        <a:xfrm>
          <a:off x="12547111" y="63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43979</xdr:rowOff>
    </xdr:from>
    <xdr:to>
      <xdr:col>23</xdr:col>
      <xdr:colOff>517525</xdr:colOff>
      <xdr:row>76</xdr:row>
      <xdr:rowOff>44906</xdr:rowOff>
    </xdr:to>
    <xdr:cxnSp macro="">
      <xdr:nvCxnSpPr>
        <xdr:cNvPr id="584" name="直線コネクタ 583"/>
        <xdr:cNvCxnSpPr/>
      </xdr:nvCxnSpPr>
      <xdr:spPr>
        <a:xfrm flipV="1">
          <a:off x="15481300" y="13074179"/>
          <a:ext cx="8382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44425</xdr:rowOff>
    </xdr:from>
    <xdr:to>
      <xdr:col>22</xdr:col>
      <xdr:colOff>365125</xdr:colOff>
      <xdr:row>76</xdr:row>
      <xdr:rowOff>44906</xdr:rowOff>
    </xdr:to>
    <xdr:cxnSp macro="">
      <xdr:nvCxnSpPr>
        <xdr:cNvPr id="587" name="直線コネクタ 586"/>
        <xdr:cNvCxnSpPr/>
      </xdr:nvCxnSpPr>
      <xdr:spPr>
        <a:xfrm>
          <a:off x="14592300" y="13074625"/>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141232</xdr:rowOff>
    </xdr:from>
    <xdr:to>
      <xdr:col>22</xdr:col>
      <xdr:colOff>415925</xdr:colOff>
      <xdr:row>76</xdr:row>
      <xdr:rowOff>71382</xdr:rowOff>
    </xdr:to>
    <xdr:sp macro="" textlink="">
      <xdr:nvSpPr>
        <xdr:cNvPr id="588" name="フローチャート : 判断 587"/>
        <xdr:cNvSpPr/>
      </xdr:nvSpPr>
      <xdr:spPr>
        <a:xfrm>
          <a:off x="15430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87909</xdr:rowOff>
    </xdr:from>
    <xdr:ext cx="534377" cy="259045"/>
    <xdr:sp macro="" textlink="">
      <xdr:nvSpPr>
        <xdr:cNvPr id="589" name="テキスト ボックス 588"/>
        <xdr:cNvSpPr txBox="1"/>
      </xdr:nvSpPr>
      <xdr:spPr>
        <a:xfrm>
          <a:off x="15214111" y="127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848</xdr:rowOff>
    </xdr:from>
    <xdr:to>
      <xdr:col>21</xdr:col>
      <xdr:colOff>161925</xdr:colOff>
      <xdr:row>76</xdr:row>
      <xdr:rowOff>44425</xdr:rowOff>
    </xdr:to>
    <xdr:cxnSp macro="">
      <xdr:nvCxnSpPr>
        <xdr:cNvPr id="590" name="直線コネクタ 589"/>
        <xdr:cNvCxnSpPr/>
      </xdr:nvCxnSpPr>
      <xdr:spPr>
        <a:xfrm>
          <a:off x="13703300" y="13031048"/>
          <a:ext cx="889000" cy="4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139106</xdr:rowOff>
    </xdr:from>
    <xdr:to>
      <xdr:col>21</xdr:col>
      <xdr:colOff>212725</xdr:colOff>
      <xdr:row>76</xdr:row>
      <xdr:rowOff>69256</xdr:rowOff>
    </xdr:to>
    <xdr:sp macro="" textlink="">
      <xdr:nvSpPr>
        <xdr:cNvPr id="591" name="フローチャート : 判断 590"/>
        <xdr:cNvSpPr/>
      </xdr:nvSpPr>
      <xdr:spPr>
        <a:xfrm>
          <a:off x="14541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85783</xdr:rowOff>
    </xdr:from>
    <xdr:ext cx="534377" cy="259045"/>
    <xdr:sp macro="" textlink="">
      <xdr:nvSpPr>
        <xdr:cNvPr id="592" name="テキスト ボックス 591"/>
        <xdr:cNvSpPr txBox="1"/>
      </xdr:nvSpPr>
      <xdr:spPr>
        <a:xfrm>
          <a:off x="14325111" y="127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165241</xdr:rowOff>
    </xdr:from>
    <xdr:to>
      <xdr:col>19</xdr:col>
      <xdr:colOff>644525</xdr:colOff>
      <xdr:row>76</xdr:row>
      <xdr:rowOff>848</xdr:rowOff>
    </xdr:to>
    <xdr:cxnSp macro="">
      <xdr:nvCxnSpPr>
        <xdr:cNvPr id="593" name="直線コネクタ 592"/>
        <xdr:cNvCxnSpPr/>
      </xdr:nvCxnSpPr>
      <xdr:spPr>
        <a:xfrm>
          <a:off x="12814300" y="13023991"/>
          <a:ext cx="88900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139621</xdr:rowOff>
    </xdr:from>
    <xdr:to>
      <xdr:col>20</xdr:col>
      <xdr:colOff>9525</xdr:colOff>
      <xdr:row>76</xdr:row>
      <xdr:rowOff>69771</xdr:rowOff>
    </xdr:to>
    <xdr:sp macro="" textlink="">
      <xdr:nvSpPr>
        <xdr:cNvPr id="594" name="フローチャート : 判断 593"/>
        <xdr:cNvSpPr/>
      </xdr:nvSpPr>
      <xdr:spPr>
        <a:xfrm>
          <a:off x="13652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60898</xdr:rowOff>
    </xdr:from>
    <xdr:ext cx="534377" cy="259045"/>
    <xdr:sp macro="" textlink="">
      <xdr:nvSpPr>
        <xdr:cNvPr id="595" name="テキスト ボックス 594"/>
        <xdr:cNvSpPr txBox="1"/>
      </xdr:nvSpPr>
      <xdr:spPr>
        <a:xfrm>
          <a:off x="13436111" y="1309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132225</xdr:rowOff>
    </xdr:from>
    <xdr:to>
      <xdr:col>18</xdr:col>
      <xdr:colOff>492125</xdr:colOff>
      <xdr:row>76</xdr:row>
      <xdr:rowOff>62374</xdr:rowOff>
    </xdr:to>
    <xdr:sp macro="" textlink="">
      <xdr:nvSpPr>
        <xdr:cNvPr id="596" name="フローチャート : 判断 595"/>
        <xdr:cNvSpPr/>
      </xdr:nvSpPr>
      <xdr:spPr>
        <a:xfrm>
          <a:off x="12763500" y="129909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53503</xdr:rowOff>
    </xdr:from>
    <xdr:ext cx="534377" cy="259045"/>
    <xdr:sp macro="" textlink="">
      <xdr:nvSpPr>
        <xdr:cNvPr id="597" name="テキスト ボックス 596"/>
        <xdr:cNvSpPr txBox="1"/>
      </xdr:nvSpPr>
      <xdr:spPr>
        <a:xfrm>
          <a:off x="12547111" y="130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164629</xdr:rowOff>
    </xdr:from>
    <xdr:to>
      <xdr:col>23</xdr:col>
      <xdr:colOff>568325</xdr:colOff>
      <xdr:row>76</xdr:row>
      <xdr:rowOff>94779</xdr:rowOff>
    </xdr:to>
    <xdr:sp macro="" textlink="">
      <xdr:nvSpPr>
        <xdr:cNvPr id="603" name="円/楕円 602"/>
        <xdr:cNvSpPr/>
      </xdr:nvSpPr>
      <xdr:spPr>
        <a:xfrm>
          <a:off x="16268700" y="130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143056</xdr:rowOff>
    </xdr:from>
    <xdr:ext cx="534377" cy="259045"/>
    <xdr:sp macro="" textlink="">
      <xdr:nvSpPr>
        <xdr:cNvPr id="604" name="公債費該当値テキスト"/>
        <xdr:cNvSpPr txBox="1"/>
      </xdr:nvSpPr>
      <xdr:spPr>
        <a:xfrm>
          <a:off x="16370300" y="130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56,749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165556</xdr:rowOff>
    </xdr:from>
    <xdr:to>
      <xdr:col>22</xdr:col>
      <xdr:colOff>415925</xdr:colOff>
      <xdr:row>76</xdr:row>
      <xdr:rowOff>95706</xdr:rowOff>
    </xdr:to>
    <xdr:sp macro="" textlink="">
      <xdr:nvSpPr>
        <xdr:cNvPr id="605" name="円/楕円 604"/>
        <xdr:cNvSpPr/>
      </xdr:nvSpPr>
      <xdr:spPr>
        <a:xfrm>
          <a:off x="15430500" y="1302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86833</xdr:rowOff>
    </xdr:from>
    <xdr:ext cx="534377" cy="259045"/>
    <xdr:sp macro="" textlink="">
      <xdr:nvSpPr>
        <xdr:cNvPr id="606" name="テキスト ボックス 605"/>
        <xdr:cNvSpPr txBox="1"/>
      </xdr:nvSpPr>
      <xdr:spPr>
        <a:xfrm>
          <a:off x="15214111" y="131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165075</xdr:rowOff>
    </xdr:from>
    <xdr:to>
      <xdr:col>21</xdr:col>
      <xdr:colOff>212725</xdr:colOff>
      <xdr:row>76</xdr:row>
      <xdr:rowOff>95225</xdr:rowOff>
    </xdr:to>
    <xdr:sp macro="" textlink="">
      <xdr:nvSpPr>
        <xdr:cNvPr id="607" name="円/楕円 606"/>
        <xdr:cNvSpPr/>
      </xdr:nvSpPr>
      <xdr:spPr>
        <a:xfrm>
          <a:off x="14541500" y="130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86352</xdr:rowOff>
    </xdr:from>
    <xdr:ext cx="534377" cy="259045"/>
    <xdr:sp macro="" textlink="">
      <xdr:nvSpPr>
        <xdr:cNvPr id="608" name="テキスト ボックス 607"/>
        <xdr:cNvSpPr txBox="1"/>
      </xdr:nvSpPr>
      <xdr:spPr>
        <a:xfrm>
          <a:off x="14325111" y="1311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121498</xdr:rowOff>
    </xdr:from>
    <xdr:to>
      <xdr:col>20</xdr:col>
      <xdr:colOff>9525</xdr:colOff>
      <xdr:row>76</xdr:row>
      <xdr:rowOff>51648</xdr:rowOff>
    </xdr:to>
    <xdr:sp macro="" textlink="">
      <xdr:nvSpPr>
        <xdr:cNvPr id="609" name="円/楕円 608"/>
        <xdr:cNvSpPr/>
      </xdr:nvSpPr>
      <xdr:spPr>
        <a:xfrm>
          <a:off x="13652500" y="129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68175</xdr:rowOff>
    </xdr:from>
    <xdr:ext cx="534377" cy="259045"/>
    <xdr:sp macro="" textlink="">
      <xdr:nvSpPr>
        <xdr:cNvPr id="610" name="テキスト ボックス 609"/>
        <xdr:cNvSpPr txBox="1"/>
      </xdr:nvSpPr>
      <xdr:spPr>
        <a:xfrm>
          <a:off x="13436111" y="127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64,296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114440</xdr:rowOff>
    </xdr:from>
    <xdr:to>
      <xdr:col>18</xdr:col>
      <xdr:colOff>492125</xdr:colOff>
      <xdr:row>76</xdr:row>
      <xdr:rowOff>44590</xdr:rowOff>
    </xdr:to>
    <xdr:sp macro="" textlink="">
      <xdr:nvSpPr>
        <xdr:cNvPr id="611" name="円/楕円 610"/>
        <xdr:cNvSpPr/>
      </xdr:nvSpPr>
      <xdr:spPr>
        <a:xfrm>
          <a:off x="12763500" y="129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61117</xdr:rowOff>
    </xdr:from>
    <xdr:ext cx="534377" cy="259045"/>
    <xdr:sp macro="" textlink="">
      <xdr:nvSpPr>
        <xdr:cNvPr id="612" name="テキスト ボックス 611"/>
        <xdr:cNvSpPr txBox="1"/>
      </xdr:nvSpPr>
      <xdr:spPr>
        <a:xfrm>
          <a:off x="12547111" y="127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34434</xdr:rowOff>
    </xdr:from>
    <xdr:to>
      <xdr:col>23</xdr:col>
      <xdr:colOff>517525</xdr:colOff>
      <xdr:row>98</xdr:row>
      <xdr:rowOff>86971</xdr:rowOff>
    </xdr:to>
    <xdr:cxnSp macro="">
      <xdr:nvCxnSpPr>
        <xdr:cNvPr id="639" name="直線コネクタ 638"/>
        <xdr:cNvCxnSpPr/>
      </xdr:nvCxnSpPr>
      <xdr:spPr>
        <a:xfrm>
          <a:off x="15481300" y="16836534"/>
          <a:ext cx="838200" cy="5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34434</xdr:rowOff>
    </xdr:from>
    <xdr:to>
      <xdr:col>22</xdr:col>
      <xdr:colOff>365125</xdr:colOff>
      <xdr:row>98</xdr:row>
      <xdr:rowOff>110475</xdr:rowOff>
    </xdr:to>
    <xdr:cxnSp macro="">
      <xdr:nvCxnSpPr>
        <xdr:cNvPr id="642" name="直線コネクタ 641"/>
        <xdr:cNvCxnSpPr/>
      </xdr:nvCxnSpPr>
      <xdr:spPr>
        <a:xfrm flipV="1">
          <a:off x="14592300" y="16836534"/>
          <a:ext cx="889000" cy="7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43" name="フローチャート : 判断 642"/>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44" name="テキスト ボックス 643"/>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110475</xdr:rowOff>
    </xdr:from>
    <xdr:to>
      <xdr:col>21</xdr:col>
      <xdr:colOff>161925</xdr:colOff>
      <xdr:row>98</xdr:row>
      <xdr:rowOff>139128</xdr:rowOff>
    </xdr:to>
    <xdr:cxnSp macro="">
      <xdr:nvCxnSpPr>
        <xdr:cNvPr id="645" name="直線コネクタ 644"/>
        <xdr:cNvCxnSpPr/>
      </xdr:nvCxnSpPr>
      <xdr:spPr>
        <a:xfrm flipV="1">
          <a:off x="13703300" y="16912575"/>
          <a:ext cx="889000" cy="2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46" name="フローチャート : 判断 645"/>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47" name="テキスト ボックス 646"/>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40570</xdr:rowOff>
    </xdr:from>
    <xdr:to>
      <xdr:col>19</xdr:col>
      <xdr:colOff>644525</xdr:colOff>
      <xdr:row>98</xdr:row>
      <xdr:rowOff>139128</xdr:rowOff>
    </xdr:to>
    <xdr:cxnSp macro="">
      <xdr:nvCxnSpPr>
        <xdr:cNvPr id="648" name="直線コネクタ 647"/>
        <xdr:cNvCxnSpPr/>
      </xdr:nvCxnSpPr>
      <xdr:spPr>
        <a:xfrm>
          <a:off x="12814300" y="16842670"/>
          <a:ext cx="889000" cy="9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49" name="フローチャート : 判断 648"/>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50" name="テキスト ボックス 649"/>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51" name="フローチャート : 判断 650"/>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52" name="テキスト ボックス 651"/>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36171</xdr:rowOff>
    </xdr:from>
    <xdr:to>
      <xdr:col>23</xdr:col>
      <xdr:colOff>568325</xdr:colOff>
      <xdr:row>98</xdr:row>
      <xdr:rowOff>137771</xdr:rowOff>
    </xdr:to>
    <xdr:sp macro="" textlink="">
      <xdr:nvSpPr>
        <xdr:cNvPr id="658" name="円/楕円 657"/>
        <xdr:cNvSpPr/>
      </xdr:nvSpPr>
      <xdr:spPr>
        <a:xfrm>
          <a:off x="16268700" y="168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122548</xdr:rowOff>
    </xdr:from>
    <xdr:ext cx="534377" cy="259045"/>
    <xdr:sp macro="" textlink="">
      <xdr:nvSpPr>
        <xdr:cNvPr id="659" name="積立金該当値テキスト"/>
        <xdr:cNvSpPr txBox="1"/>
      </xdr:nvSpPr>
      <xdr:spPr>
        <a:xfrm>
          <a:off x="16370300" y="1675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155084</xdr:rowOff>
    </xdr:from>
    <xdr:to>
      <xdr:col>22</xdr:col>
      <xdr:colOff>415925</xdr:colOff>
      <xdr:row>98</xdr:row>
      <xdr:rowOff>85234</xdr:rowOff>
    </xdr:to>
    <xdr:sp macro="" textlink="">
      <xdr:nvSpPr>
        <xdr:cNvPr id="660" name="円/楕円 659"/>
        <xdr:cNvSpPr/>
      </xdr:nvSpPr>
      <xdr:spPr>
        <a:xfrm>
          <a:off x="15430500" y="167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76361</xdr:rowOff>
    </xdr:from>
    <xdr:ext cx="534377" cy="259045"/>
    <xdr:sp macro="" textlink="">
      <xdr:nvSpPr>
        <xdr:cNvPr id="661" name="テキスト ボックス 660"/>
        <xdr:cNvSpPr txBox="1"/>
      </xdr:nvSpPr>
      <xdr:spPr>
        <a:xfrm>
          <a:off x="15214111" y="1687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59675</xdr:rowOff>
    </xdr:from>
    <xdr:to>
      <xdr:col>21</xdr:col>
      <xdr:colOff>212725</xdr:colOff>
      <xdr:row>98</xdr:row>
      <xdr:rowOff>161275</xdr:rowOff>
    </xdr:to>
    <xdr:sp macro="" textlink="">
      <xdr:nvSpPr>
        <xdr:cNvPr id="662" name="円/楕円 661"/>
        <xdr:cNvSpPr/>
      </xdr:nvSpPr>
      <xdr:spPr>
        <a:xfrm>
          <a:off x="14541500" y="168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152402</xdr:rowOff>
    </xdr:from>
    <xdr:ext cx="469744" cy="259045"/>
    <xdr:sp macro="" textlink="">
      <xdr:nvSpPr>
        <xdr:cNvPr id="663" name="テキスト ボックス 662"/>
        <xdr:cNvSpPr txBox="1"/>
      </xdr:nvSpPr>
      <xdr:spPr>
        <a:xfrm>
          <a:off x="14357427" y="1695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88328</xdr:rowOff>
    </xdr:from>
    <xdr:to>
      <xdr:col>20</xdr:col>
      <xdr:colOff>9525</xdr:colOff>
      <xdr:row>99</xdr:row>
      <xdr:rowOff>18478</xdr:rowOff>
    </xdr:to>
    <xdr:sp macro="" textlink="">
      <xdr:nvSpPr>
        <xdr:cNvPr id="664" name="円/楕円 663"/>
        <xdr:cNvSpPr/>
      </xdr:nvSpPr>
      <xdr:spPr>
        <a:xfrm>
          <a:off x="13652500" y="1689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9605</xdr:rowOff>
    </xdr:from>
    <xdr:ext cx="378565" cy="259045"/>
    <xdr:sp macro="" textlink="">
      <xdr:nvSpPr>
        <xdr:cNvPr id="665" name="テキスト ボックス 664"/>
        <xdr:cNvSpPr txBox="1"/>
      </xdr:nvSpPr>
      <xdr:spPr>
        <a:xfrm>
          <a:off x="13514017" y="16983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161220</xdr:rowOff>
    </xdr:from>
    <xdr:to>
      <xdr:col>18</xdr:col>
      <xdr:colOff>492125</xdr:colOff>
      <xdr:row>98</xdr:row>
      <xdr:rowOff>91370</xdr:rowOff>
    </xdr:to>
    <xdr:sp macro="" textlink="">
      <xdr:nvSpPr>
        <xdr:cNvPr id="666" name="円/楕円 665"/>
        <xdr:cNvSpPr/>
      </xdr:nvSpPr>
      <xdr:spPr>
        <a:xfrm>
          <a:off x="12763500" y="167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82497</xdr:rowOff>
    </xdr:from>
    <xdr:ext cx="534377" cy="259045"/>
    <xdr:sp macro="" textlink="">
      <xdr:nvSpPr>
        <xdr:cNvPr id="667" name="テキスト ボックス 666"/>
        <xdr:cNvSpPr txBox="1"/>
      </xdr:nvSpPr>
      <xdr:spPr>
        <a:xfrm>
          <a:off x="12547111" y="1688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31750</xdr:rowOff>
    </xdr:from>
    <xdr:to>
      <xdr:col>32</xdr:col>
      <xdr:colOff>187325</xdr:colOff>
      <xdr:row>39</xdr:row>
      <xdr:rowOff>44450</xdr:rowOff>
    </xdr:to>
    <xdr:cxnSp macro="">
      <xdr:nvCxnSpPr>
        <xdr:cNvPr id="696" name="直線コネクタ 695"/>
        <xdr:cNvCxnSpPr/>
      </xdr:nvCxnSpPr>
      <xdr:spPr>
        <a:xfrm flipV="1">
          <a:off x="21323300" y="6718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9" name="直線コネクタ 69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10922</xdr:rowOff>
    </xdr:from>
    <xdr:to>
      <xdr:col>31</xdr:col>
      <xdr:colOff>85725</xdr:colOff>
      <xdr:row>38</xdr:row>
      <xdr:rowOff>112522</xdr:rowOff>
    </xdr:to>
    <xdr:sp macro="" textlink="">
      <xdr:nvSpPr>
        <xdr:cNvPr id="700" name="フローチャート : 判断 699"/>
        <xdr:cNvSpPr/>
      </xdr:nvSpPr>
      <xdr:spPr>
        <a:xfrm>
          <a:off x="21272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129049</xdr:rowOff>
    </xdr:from>
    <xdr:ext cx="469744" cy="259045"/>
    <xdr:sp macro="" textlink="">
      <xdr:nvSpPr>
        <xdr:cNvPr id="701" name="テキスト ボックス 700"/>
        <xdr:cNvSpPr txBox="1"/>
      </xdr:nvSpPr>
      <xdr:spPr>
        <a:xfrm>
          <a:off x="21088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2" name="直線コネクタ 70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153162</xdr:rowOff>
    </xdr:from>
    <xdr:to>
      <xdr:col>29</xdr:col>
      <xdr:colOff>568325</xdr:colOff>
      <xdr:row>38</xdr:row>
      <xdr:rowOff>83312</xdr:rowOff>
    </xdr:to>
    <xdr:sp macro="" textlink="">
      <xdr:nvSpPr>
        <xdr:cNvPr id="703" name="フローチャート : 判断 702"/>
        <xdr:cNvSpPr/>
      </xdr:nvSpPr>
      <xdr:spPr>
        <a:xfrm>
          <a:off x="20383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99839</xdr:rowOff>
    </xdr:from>
    <xdr:ext cx="469744" cy="259045"/>
    <xdr:sp macro="" textlink="">
      <xdr:nvSpPr>
        <xdr:cNvPr id="704" name="テキスト ボックス 703"/>
        <xdr:cNvSpPr txBox="1"/>
      </xdr:nvSpPr>
      <xdr:spPr>
        <a:xfrm>
          <a:off x="20199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5" name="直線コネクタ 70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15113</xdr:rowOff>
    </xdr:from>
    <xdr:to>
      <xdr:col>28</xdr:col>
      <xdr:colOff>365125</xdr:colOff>
      <xdr:row>38</xdr:row>
      <xdr:rowOff>116713</xdr:rowOff>
    </xdr:to>
    <xdr:sp macro="" textlink="">
      <xdr:nvSpPr>
        <xdr:cNvPr id="706" name="フローチャート : 判断 705"/>
        <xdr:cNvSpPr/>
      </xdr:nvSpPr>
      <xdr:spPr>
        <a:xfrm>
          <a:off x="19494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133240</xdr:rowOff>
    </xdr:from>
    <xdr:ext cx="469744" cy="259045"/>
    <xdr:sp macro="" textlink="">
      <xdr:nvSpPr>
        <xdr:cNvPr id="707" name="テキスト ボックス 706"/>
        <xdr:cNvSpPr txBox="1"/>
      </xdr:nvSpPr>
      <xdr:spPr>
        <a:xfrm>
          <a:off x="19310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49022</xdr:rowOff>
    </xdr:from>
    <xdr:to>
      <xdr:col>27</xdr:col>
      <xdr:colOff>161925</xdr:colOff>
      <xdr:row>38</xdr:row>
      <xdr:rowOff>150622</xdr:rowOff>
    </xdr:to>
    <xdr:sp macro="" textlink="">
      <xdr:nvSpPr>
        <xdr:cNvPr id="708" name="フローチャート : 判断 707"/>
        <xdr:cNvSpPr/>
      </xdr:nvSpPr>
      <xdr:spPr>
        <a:xfrm>
          <a:off x="18605500" y="656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167149</xdr:rowOff>
    </xdr:from>
    <xdr:ext cx="378565" cy="259045"/>
    <xdr:sp macro="" textlink="">
      <xdr:nvSpPr>
        <xdr:cNvPr id="709" name="テキスト ボックス 708"/>
        <xdr:cNvSpPr txBox="1"/>
      </xdr:nvSpPr>
      <xdr:spPr>
        <a:xfrm>
          <a:off x="18467017" y="6339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152400</xdr:rowOff>
    </xdr:from>
    <xdr:to>
      <xdr:col>32</xdr:col>
      <xdr:colOff>238125</xdr:colOff>
      <xdr:row>39</xdr:row>
      <xdr:rowOff>82550</xdr:rowOff>
    </xdr:to>
    <xdr:sp macro="" textlink="">
      <xdr:nvSpPr>
        <xdr:cNvPr id="715" name="円/楕円 714"/>
        <xdr:cNvSpPr/>
      </xdr:nvSpPr>
      <xdr:spPr>
        <a:xfrm>
          <a:off x="221107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67327</xdr:rowOff>
    </xdr:from>
    <xdr:ext cx="378565" cy="259045"/>
    <xdr:sp macro="" textlink="">
      <xdr:nvSpPr>
        <xdr:cNvPr id="716" name="投資及び出資金該当値テキスト"/>
        <xdr:cNvSpPr txBox="1"/>
      </xdr:nvSpPr>
      <xdr:spPr>
        <a:xfrm>
          <a:off x="22212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7" name="円/楕円 71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8" name="テキスト ボックス 71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9" name="円/楕円 71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0" name="テキスト ボックス 71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1" name="円/楕円 72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2" name="テキスト ボックス 72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123393</xdr:rowOff>
    </xdr:from>
    <xdr:to>
      <xdr:col>32</xdr:col>
      <xdr:colOff>187325</xdr:colOff>
      <xdr:row>54</xdr:row>
      <xdr:rowOff>128118</xdr:rowOff>
    </xdr:to>
    <xdr:cxnSp macro="">
      <xdr:nvCxnSpPr>
        <xdr:cNvPr id="753" name="直線コネクタ 752"/>
        <xdr:cNvCxnSpPr/>
      </xdr:nvCxnSpPr>
      <xdr:spPr>
        <a:xfrm>
          <a:off x="21323300" y="9381693"/>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141622</xdr:rowOff>
    </xdr:from>
    <xdr:ext cx="469744" cy="259045"/>
    <xdr:sp macro="" textlink="">
      <xdr:nvSpPr>
        <xdr:cNvPr id="754" name="貸付金平均値テキスト"/>
        <xdr:cNvSpPr txBox="1"/>
      </xdr:nvSpPr>
      <xdr:spPr>
        <a:xfrm>
          <a:off x="22212300" y="9914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123393</xdr:rowOff>
    </xdr:from>
    <xdr:to>
      <xdr:col>31</xdr:col>
      <xdr:colOff>34925</xdr:colOff>
      <xdr:row>54</xdr:row>
      <xdr:rowOff>141148</xdr:rowOff>
    </xdr:to>
    <xdr:cxnSp macro="">
      <xdr:nvCxnSpPr>
        <xdr:cNvPr id="756" name="直線コネクタ 755"/>
        <xdr:cNvCxnSpPr/>
      </xdr:nvCxnSpPr>
      <xdr:spPr>
        <a:xfrm flipV="1">
          <a:off x="20434300" y="9381693"/>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75870</xdr:rowOff>
    </xdr:from>
    <xdr:to>
      <xdr:col>31</xdr:col>
      <xdr:colOff>85725</xdr:colOff>
      <xdr:row>58</xdr:row>
      <xdr:rowOff>6020</xdr:rowOff>
    </xdr:to>
    <xdr:sp macro="" textlink="">
      <xdr:nvSpPr>
        <xdr:cNvPr id="757" name="フローチャート : 判断 756"/>
        <xdr:cNvSpPr/>
      </xdr:nvSpPr>
      <xdr:spPr>
        <a:xfrm>
          <a:off x="21272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168597</xdr:rowOff>
    </xdr:from>
    <xdr:ext cx="469744" cy="259045"/>
    <xdr:sp macro="" textlink="">
      <xdr:nvSpPr>
        <xdr:cNvPr id="758" name="テキスト ボックス 757"/>
        <xdr:cNvSpPr txBox="1"/>
      </xdr:nvSpPr>
      <xdr:spPr>
        <a:xfrm>
          <a:off x="21088427" y="99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141148</xdr:rowOff>
    </xdr:from>
    <xdr:to>
      <xdr:col>29</xdr:col>
      <xdr:colOff>517525</xdr:colOff>
      <xdr:row>54</xdr:row>
      <xdr:rowOff>152349</xdr:rowOff>
    </xdr:to>
    <xdr:cxnSp macro="">
      <xdr:nvCxnSpPr>
        <xdr:cNvPr id="759" name="直線コネクタ 758"/>
        <xdr:cNvCxnSpPr/>
      </xdr:nvCxnSpPr>
      <xdr:spPr>
        <a:xfrm flipV="1">
          <a:off x="19545300" y="9399448"/>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72136</xdr:rowOff>
    </xdr:from>
    <xdr:to>
      <xdr:col>29</xdr:col>
      <xdr:colOff>568325</xdr:colOff>
      <xdr:row>58</xdr:row>
      <xdr:rowOff>2286</xdr:rowOff>
    </xdr:to>
    <xdr:sp macro="" textlink="">
      <xdr:nvSpPr>
        <xdr:cNvPr id="760" name="フローチャート : 判断 759"/>
        <xdr:cNvSpPr/>
      </xdr:nvSpPr>
      <xdr:spPr>
        <a:xfrm>
          <a:off x="20383500" y="9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164863</xdr:rowOff>
    </xdr:from>
    <xdr:ext cx="469744" cy="259045"/>
    <xdr:sp macro="" textlink="">
      <xdr:nvSpPr>
        <xdr:cNvPr id="761" name="テキスト ボックス 760"/>
        <xdr:cNvSpPr txBox="1"/>
      </xdr:nvSpPr>
      <xdr:spPr>
        <a:xfrm>
          <a:off x="20199427" y="99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152349</xdr:rowOff>
    </xdr:from>
    <xdr:to>
      <xdr:col>28</xdr:col>
      <xdr:colOff>314325</xdr:colOff>
      <xdr:row>54</xdr:row>
      <xdr:rowOff>163246</xdr:rowOff>
    </xdr:to>
    <xdr:cxnSp macro="">
      <xdr:nvCxnSpPr>
        <xdr:cNvPr id="762" name="直線コネクタ 761"/>
        <xdr:cNvCxnSpPr/>
      </xdr:nvCxnSpPr>
      <xdr:spPr>
        <a:xfrm flipV="1">
          <a:off x="18656300" y="9410649"/>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50876</xdr:rowOff>
    </xdr:from>
    <xdr:to>
      <xdr:col>28</xdr:col>
      <xdr:colOff>365125</xdr:colOff>
      <xdr:row>57</xdr:row>
      <xdr:rowOff>152476</xdr:rowOff>
    </xdr:to>
    <xdr:sp macro="" textlink="">
      <xdr:nvSpPr>
        <xdr:cNvPr id="763" name="フローチャート : 判断 762"/>
        <xdr:cNvSpPr/>
      </xdr:nvSpPr>
      <xdr:spPr>
        <a:xfrm>
          <a:off x="19494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143603</xdr:rowOff>
    </xdr:from>
    <xdr:ext cx="469744" cy="259045"/>
    <xdr:sp macro="" textlink="">
      <xdr:nvSpPr>
        <xdr:cNvPr id="764" name="テキスト ボックス 763"/>
        <xdr:cNvSpPr txBox="1"/>
      </xdr:nvSpPr>
      <xdr:spPr>
        <a:xfrm>
          <a:off x="19310427" y="99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64897</xdr:rowOff>
    </xdr:from>
    <xdr:to>
      <xdr:col>27</xdr:col>
      <xdr:colOff>161925</xdr:colOff>
      <xdr:row>57</xdr:row>
      <xdr:rowOff>166497</xdr:rowOff>
    </xdr:to>
    <xdr:sp macro="" textlink="">
      <xdr:nvSpPr>
        <xdr:cNvPr id="765" name="フローチャート : 判断 764"/>
        <xdr:cNvSpPr/>
      </xdr:nvSpPr>
      <xdr:spPr>
        <a:xfrm>
          <a:off x="18605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157624</xdr:rowOff>
    </xdr:from>
    <xdr:ext cx="469744" cy="259045"/>
    <xdr:sp macro="" textlink="">
      <xdr:nvSpPr>
        <xdr:cNvPr id="766" name="テキスト ボックス 765"/>
        <xdr:cNvSpPr txBox="1"/>
      </xdr:nvSpPr>
      <xdr:spPr>
        <a:xfrm>
          <a:off x="18421427"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77318</xdr:rowOff>
    </xdr:from>
    <xdr:to>
      <xdr:col>32</xdr:col>
      <xdr:colOff>238125</xdr:colOff>
      <xdr:row>55</xdr:row>
      <xdr:rowOff>7468</xdr:rowOff>
    </xdr:to>
    <xdr:sp macro="" textlink="">
      <xdr:nvSpPr>
        <xdr:cNvPr id="772" name="円/楕円 771"/>
        <xdr:cNvSpPr/>
      </xdr:nvSpPr>
      <xdr:spPr>
        <a:xfrm>
          <a:off x="22110700" y="93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100195</xdr:rowOff>
    </xdr:from>
    <xdr:ext cx="534377" cy="259045"/>
    <xdr:sp macro="" textlink="">
      <xdr:nvSpPr>
        <xdr:cNvPr id="773" name="貸付金該当値テキスト"/>
        <xdr:cNvSpPr txBox="1"/>
      </xdr:nvSpPr>
      <xdr:spPr>
        <a:xfrm>
          <a:off x="22212300" y="918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10,152</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72593</xdr:rowOff>
    </xdr:from>
    <xdr:to>
      <xdr:col>31</xdr:col>
      <xdr:colOff>85725</xdr:colOff>
      <xdr:row>55</xdr:row>
      <xdr:rowOff>2743</xdr:rowOff>
    </xdr:to>
    <xdr:sp macro="" textlink="">
      <xdr:nvSpPr>
        <xdr:cNvPr id="774" name="円/楕円 773"/>
        <xdr:cNvSpPr/>
      </xdr:nvSpPr>
      <xdr:spPr>
        <a:xfrm>
          <a:off x="21272500" y="93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19270</xdr:rowOff>
    </xdr:from>
    <xdr:ext cx="534377" cy="259045"/>
    <xdr:sp macro="" textlink="">
      <xdr:nvSpPr>
        <xdr:cNvPr id="775" name="テキスト ボックス 774"/>
        <xdr:cNvSpPr txBox="1"/>
      </xdr:nvSpPr>
      <xdr:spPr>
        <a:xfrm>
          <a:off x="21056111" y="91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10,214</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90348</xdr:rowOff>
    </xdr:from>
    <xdr:to>
      <xdr:col>29</xdr:col>
      <xdr:colOff>568325</xdr:colOff>
      <xdr:row>55</xdr:row>
      <xdr:rowOff>20498</xdr:rowOff>
    </xdr:to>
    <xdr:sp macro="" textlink="">
      <xdr:nvSpPr>
        <xdr:cNvPr id="776" name="円/楕円 775"/>
        <xdr:cNvSpPr/>
      </xdr:nvSpPr>
      <xdr:spPr>
        <a:xfrm>
          <a:off x="20383500" y="934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53</xdr:row>
      <xdr:rowOff>37025</xdr:rowOff>
    </xdr:from>
    <xdr:ext cx="469744" cy="259045"/>
    <xdr:sp macro="" textlink="">
      <xdr:nvSpPr>
        <xdr:cNvPr id="777" name="テキスト ボックス 776"/>
        <xdr:cNvSpPr txBox="1"/>
      </xdr:nvSpPr>
      <xdr:spPr>
        <a:xfrm>
          <a:off x="20199427" y="912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9,981</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101549</xdr:rowOff>
    </xdr:from>
    <xdr:to>
      <xdr:col>28</xdr:col>
      <xdr:colOff>365125</xdr:colOff>
      <xdr:row>55</xdr:row>
      <xdr:rowOff>31699</xdr:rowOff>
    </xdr:to>
    <xdr:sp macro="" textlink="">
      <xdr:nvSpPr>
        <xdr:cNvPr id="778" name="円/楕円 777"/>
        <xdr:cNvSpPr/>
      </xdr:nvSpPr>
      <xdr:spPr>
        <a:xfrm>
          <a:off x="19494500" y="93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48226</xdr:rowOff>
    </xdr:from>
    <xdr:ext cx="469744" cy="259045"/>
    <xdr:sp macro="" textlink="">
      <xdr:nvSpPr>
        <xdr:cNvPr id="779" name="テキスト ボックス 778"/>
        <xdr:cNvSpPr txBox="1"/>
      </xdr:nvSpPr>
      <xdr:spPr>
        <a:xfrm>
          <a:off x="19310427" y="91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9,834</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112446</xdr:rowOff>
    </xdr:from>
    <xdr:to>
      <xdr:col>27</xdr:col>
      <xdr:colOff>161925</xdr:colOff>
      <xdr:row>55</xdr:row>
      <xdr:rowOff>42596</xdr:rowOff>
    </xdr:to>
    <xdr:sp macro="" textlink="">
      <xdr:nvSpPr>
        <xdr:cNvPr id="780" name="円/楕円 779"/>
        <xdr:cNvSpPr/>
      </xdr:nvSpPr>
      <xdr:spPr>
        <a:xfrm>
          <a:off x="18605500" y="937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59123</xdr:rowOff>
    </xdr:from>
    <xdr:ext cx="469744" cy="259045"/>
    <xdr:sp macro="" textlink="">
      <xdr:nvSpPr>
        <xdr:cNvPr id="781" name="テキスト ボックス 780"/>
        <xdr:cNvSpPr txBox="1"/>
      </xdr:nvSpPr>
      <xdr:spPr>
        <a:xfrm>
          <a:off x="18421427" y="914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60353</xdr:rowOff>
    </xdr:from>
    <xdr:to>
      <xdr:col>32</xdr:col>
      <xdr:colOff>187325</xdr:colOff>
      <xdr:row>75</xdr:row>
      <xdr:rowOff>68659</xdr:rowOff>
    </xdr:to>
    <xdr:cxnSp macro="">
      <xdr:nvCxnSpPr>
        <xdr:cNvPr id="810" name="直線コネクタ 809"/>
        <xdr:cNvCxnSpPr/>
      </xdr:nvCxnSpPr>
      <xdr:spPr>
        <a:xfrm flipV="1">
          <a:off x="21323300" y="12919103"/>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11" name="繰出金平均値テキスト"/>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68659</xdr:rowOff>
    </xdr:from>
    <xdr:to>
      <xdr:col>31</xdr:col>
      <xdr:colOff>34925</xdr:colOff>
      <xdr:row>75</xdr:row>
      <xdr:rowOff>76781</xdr:rowOff>
    </xdr:to>
    <xdr:cxnSp macro="">
      <xdr:nvCxnSpPr>
        <xdr:cNvPr id="813" name="直線コネクタ 812"/>
        <xdr:cNvCxnSpPr/>
      </xdr:nvCxnSpPr>
      <xdr:spPr>
        <a:xfrm flipV="1">
          <a:off x="20434300" y="12927409"/>
          <a:ext cx="8890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14" name="フローチャート : 判断 813"/>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15" name="テキスト ボックス 814"/>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76781</xdr:rowOff>
    </xdr:from>
    <xdr:to>
      <xdr:col>29</xdr:col>
      <xdr:colOff>517525</xdr:colOff>
      <xdr:row>75</xdr:row>
      <xdr:rowOff>96456</xdr:rowOff>
    </xdr:to>
    <xdr:cxnSp macro="">
      <xdr:nvCxnSpPr>
        <xdr:cNvPr id="816" name="直線コネクタ 815"/>
        <xdr:cNvCxnSpPr/>
      </xdr:nvCxnSpPr>
      <xdr:spPr>
        <a:xfrm flipV="1">
          <a:off x="19545300" y="12935531"/>
          <a:ext cx="889000" cy="1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17" name="フローチャート : 判断 816"/>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18" name="テキスト ボックス 817"/>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96456</xdr:rowOff>
    </xdr:from>
    <xdr:to>
      <xdr:col>28</xdr:col>
      <xdr:colOff>314325</xdr:colOff>
      <xdr:row>75</xdr:row>
      <xdr:rowOff>138785</xdr:rowOff>
    </xdr:to>
    <xdr:cxnSp macro="">
      <xdr:nvCxnSpPr>
        <xdr:cNvPr id="819" name="直線コネクタ 818"/>
        <xdr:cNvCxnSpPr/>
      </xdr:nvCxnSpPr>
      <xdr:spPr>
        <a:xfrm flipV="1">
          <a:off x="18656300" y="12955206"/>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20" name="フローチャート : 判断 819"/>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164208</xdr:rowOff>
    </xdr:from>
    <xdr:ext cx="534377" cy="259045"/>
    <xdr:sp macro="" textlink="">
      <xdr:nvSpPr>
        <xdr:cNvPr id="821" name="テキスト ボックス 820"/>
        <xdr:cNvSpPr txBox="1"/>
      </xdr:nvSpPr>
      <xdr:spPr>
        <a:xfrm>
          <a:off x="19278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22" name="フローチャート : 判断 821"/>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169603</xdr:rowOff>
    </xdr:from>
    <xdr:ext cx="534377" cy="259045"/>
    <xdr:sp macro="" textlink="">
      <xdr:nvSpPr>
        <xdr:cNvPr id="823" name="テキスト ボックス 822"/>
        <xdr:cNvSpPr txBox="1"/>
      </xdr:nvSpPr>
      <xdr:spPr>
        <a:xfrm>
          <a:off x="18389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9553</xdr:rowOff>
    </xdr:from>
    <xdr:to>
      <xdr:col>32</xdr:col>
      <xdr:colOff>238125</xdr:colOff>
      <xdr:row>75</xdr:row>
      <xdr:rowOff>111153</xdr:rowOff>
    </xdr:to>
    <xdr:sp macro="" textlink="">
      <xdr:nvSpPr>
        <xdr:cNvPr id="829" name="円/楕円 828"/>
        <xdr:cNvSpPr/>
      </xdr:nvSpPr>
      <xdr:spPr>
        <a:xfrm>
          <a:off x="22110700" y="1286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32430</xdr:rowOff>
    </xdr:from>
    <xdr:ext cx="534377" cy="259045"/>
    <xdr:sp macro="" textlink="">
      <xdr:nvSpPr>
        <xdr:cNvPr id="830" name="繰出金該当値テキスト"/>
        <xdr:cNvSpPr txBox="1"/>
      </xdr:nvSpPr>
      <xdr:spPr>
        <a:xfrm>
          <a:off x="22212300" y="1271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87,913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17859</xdr:rowOff>
    </xdr:from>
    <xdr:to>
      <xdr:col>31</xdr:col>
      <xdr:colOff>85725</xdr:colOff>
      <xdr:row>75</xdr:row>
      <xdr:rowOff>119459</xdr:rowOff>
    </xdr:to>
    <xdr:sp macro="" textlink="">
      <xdr:nvSpPr>
        <xdr:cNvPr id="831" name="円/楕円 830"/>
        <xdr:cNvSpPr/>
      </xdr:nvSpPr>
      <xdr:spPr>
        <a:xfrm>
          <a:off x="21272500" y="12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135986</xdr:rowOff>
    </xdr:from>
    <xdr:ext cx="534377" cy="259045"/>
    <xdr:sp macro="" textlink="">
      <xdr:nvSpPr>
        <xdr:cNvPr id="832" name="テキスト ボックス 831"/>
        <xdr:cNvSpPr txBox="1"/>
      </xdr:nvSpPr>
      <xdr:spPr>
        <a:xfrm>
          <a:off x="21056111" y="1265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86,823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25981</xdr:rowOff>
    </xdr:from>
    <xdr:to>
      <xdr:col>29</xdr:col>
      <xdr:colOff>568325</xdr:colOff>
      <xdr:row>75</xdr:row>
      <xdr:rowOff>127581</xdr:rowOff>
    </xdr:to>
    <xdr:sp macro="" textlink="">
      <xdr:nvSpPr>
        <xdr:cNvPr id="833" name="円/楕円 832"/>
        <xdr:cNvSpPr/>
      </xdr:nvSpPr>
      <xdr:spPr>
        <a:xfrm>
          <a:off x="20383500" y="128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144108</xdr:rowOff>
    </xdr:from>
    <xdr:ext cx="534377" cy="259045"/>
    <xdr:sp macro="" textlink="">
      <xdr:nvSpPr>
        <xdr:cNvPr id="834" name="テキスト ボックス 833"/>
        <xdr:cNvSpPr txBox="1"/>
      </xdr:nvSpPr>
      <xdr:spPr>
        <a:xfrm>
          <a:off x="20167111" y="1265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85,757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45656</xdr:rowOff>
    </xdr:from>
    <xdr:to>
      <xdr:col>28</xdr:col>
      <xdr:colOff>365125</xdr:colOff>
      <xdr:row>75</xdr:row>
      <xdr:rowOff>147256</xdr:rowOff>
    </xdr:to>
    <xdr:sp macro="" textlink="">
      <xdr:nvSpPr>
        <xdr:cNvPr id="835" name="円/楕円 834"/>
        <xdr:cNvSpPr/>
      </xdr:nvSpPr>
      <xdr:spPr>
        <a:xfrm>
          <a:off x="19494500" y="1290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163783</xdr:rowOff>
    </xdr:from>
    <xdr:ext cx="534377" cy="259045"/>
    <xdr:sp macro="" textlink="">
      <xdr:nvSpPr>
        <xdr:cNvPr id="836" name="テキスト ボックス 835"/>
        <xdr:cNvSpPr txBox="1"/>
      </xdr:nvSpPr>
      <xdr:spPr>
        <a:xfrm>
          <a:off x="19278111" y="126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83,175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87985</xdr:rowOff>
    </xdr:from>
    <xdr:to>
      <xdr:col>27</xdr:col>
      <xdr:colOff>161925</xdr:colOff>
      <xdr:row>76</xdr:row>
      <xdr:rowOff>18135</xdr:rowOff>
    </xdr:to>
    <xdr:sp macro="" textlink="">
      <xdr:nvSpPr>
        <xdr:cNvPr id="837" name="円/楕円 836"/>
        <xdr:cNvSpPr/>
      </xdr:nvSpPr>
      <xdr:spPr>
        <a:xfrm>
          <a:off x="18605500" y="129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34662</xdr:rowOff>
    </xdr:from>
    <xdr:ext cx="534377" cy="259045"/>
    <xdr:sp macro="" textlink="">
      <xdr:nvSpPr>
        <xdr:cNvPr id="838" name="テキスト ボックス 837"/>
        <xdr:cNvSpPr txBox="1"/>
      </xdr:nvSpPr>
      <xdr:spPr>
        <a:xfrm>
          <a:off x="18389111" y="1272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49" name="直線コネクタ 84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50" name="テキスト ボックス 84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51" name="直線コネクタ 85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52" name="テキスト ボックス 85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53" name="直線コネクタ 85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54" name="テキスト ボックス 85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55" name="直線コネクタ 85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56" name="テキスト ボックス 85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57" name="直線コネクタ 85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58" name="テキスト ボックス 85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9" name="直線コネクタ 85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0" name="テキスト ボックス 85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62" name="直線コネクタ 86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6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4" name="直線コネクタ 86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6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6" name="直線コネクタ 86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67" name="直線コネクタ 86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6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69" name="フローチャート : 判断 86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70" name="直線コネクタ 86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71" name="フローチャート : 判断 870"/>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72" name="テキスト ボックス 871"/>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73" name="直線コネクタ 87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74" name="フローチャート : 判断 87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75" name="テキスト ボックス 87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76" name="直線コネクタ 87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77" name="フローチャート : 判断 87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78" name="テキスト ボックス 87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79" name="フローチャート : 判断 87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80" name="テキスト ボックス 879"/>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1" name="テキスト ボックス 88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2" name="テキスト ボックス 88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3" name="テキスト ボックス 88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4" name="テキスト ボックス 88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5" name="テキスト ボックス 88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円/楕円 88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8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888" name="円/楕円 88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890" name="円/楕円 88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891" name="テキスト ボックス 89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892" name="円/楕円 89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893" name="テキスト ボックス 89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4" name="円/楕円 89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895" name="テキスト ボックス 894"/>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6" name="正方形/長方形 8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7" name="正方形/長方形 8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8" name="テキスト ボックス 8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維持補修費は、類似団体平均を上回っているものの、降雪量が少なかったことによる除雪事業費の減により前年度比で大幅な減少となっている。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扶助費は、障害者自立支援給付費が増加傾向にあることから類似団体平均との比較で上回っている。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普通建設事業費は、地方道路整備事業（交付金）の減により前年度比で大幅な減少となっており、類似団体平均を下回っている。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災害復旧事業費は、災害が発生しなかったことにより前年度比で大幅に減少している。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9,984
9,970
214.92
5,864,314
5,661,878
190,001
3,721,831
5,984,315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103.7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170688</xdr:rowOff>
    </xdr:from>
    <xdr:to>
      <xdr:col>6</xdr:col>
      <xdr:colOff>511175</xdr:colOff>
      <xdr:row>36</xdr:row>
      <xdr:rowOff>27178</xdr:rowOff>
    </xdr:to>
    <xdr:cxnSp macro="">
      <xdr:nvCxnSpPr>
        <xdr:cNvPr id="61" name="直線コネクタ 60"/>
        <xdr:cNvCxnSpPr/>
      </xdr:nvCxnSpPr>
      <xdr:spPr>
        <a:xfrm flipV="1">
          <a:off x="3797300" y="6171438"/>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27178</xdr:rowOff>
    </xdr:from>
    <xdr:to>
      <xdr:col>5</xdr:col>
      <xdr:colOff>358775</xdr:colOff>
      <xdr:row>36</xdr:row>
      <xdr:rowOff>36576</xdr:rowOff>
    </xdr:to>
    <xdr:cxnSp macro="">
      <xdr:nvCxnSpPr>
        <xdr:cNvPr id="64" name="直線コネクタ 63"/>
        <xdr:cNvCxnSpPr/>
      </xdr:nvCxnSpPr>
      <xdr:spPr>
        <a:xfrm flipV="1">
          <a:off x="2908300" y="6199378"/>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7874</xdr:rowOff>
    </xdr:from>
    <xdr:to>
      <xdr:col>5</xdr:col>
      <xdr:colOff>409575</xdr:colOff>
      <xdr:row>38</xdr:row>
      <xdr:rowOff>109474</xdr:rowOff>
    </xdr:to>
    <xdr:sp macro="" textlink="">
      <xdr:nvSpPr>
        <xdr:cNvPr id="65" name="フローチャート : 判断 64"/>
        <xdr:cNvSpPr/>
      </xdr:nvSpPr>
      <xdr:spPr>
        <a:xfrm>
          <a:off x="3746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100601</xdr:rowOff>
    </xdr:from>
    <xdr:ext cx="469744" cy="259045"/>
    <xdr:sp macro="" textlink="">
      <xdr:nvSpPr>
        <xdr:cNvPr id="66" name="テキスト ボックス 65"/>
        <xdr:cNvSpPr txBox="1"/>
      </xdr:nvSpPr>
      <xdr:spPr>
        <a:xfrm>
          <a:off x="3562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36576</xdr:rowOff>
    </xdr:from>
    <xdr:to>
      <xdr:col>4</xdr:col>
      <xdr:colOff>155575</xdr:colOff>
      <xdr:row>36</xdr:row>
      <xdr:rowOff>47752</xdr:rowOff>
    </xdr:to>
    <xdr:cxnSp macro="">
      <xdr:nvCxnSpPr>
        <xdr:cNvPr id="67" name="直線コネクタ 66"/>
        <xdr:cNvCxnSpPr/>
      </xdr:nvCxnSpPr>
      <xdr:spPr>
        <a:xfrm flipV="1">
          <a:off x="2019300" y="6208776"/>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21844</xdr:rowOff>
    </xdr:from>
    <xdr:to>
      <xdr:col>4</xdr:col>
      <xdr:colOff>206375</xdr:colOff>
      <xdr:row>38</xdr:row>
      <xdr:rowOff>123444</xdr:rowOff>
    </xdr:to>
    <xdr:sp macro="" textlink="">
      <xdr:nvSpPr>
        <xdr:cNvPr id="68" name="フローチャート : 判断 67"/>
        <xdr:cNvSpPr/>
      </xdr:nvSpPr>
      <xdr:spPr>
        <a:xfrm>
          <a:off x="2857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114571</xdr:rowOff>
    </xdr:from>
    <xdr:ext cx="469744" cy="259045"/>
    <xdr:sp macro="" textlink="">
      <xdr:nvSpPr>
        <xdr:cNvPr id="69" name="テキスト ボックス 68"/>
        <xdr:cNvSpPr txBox="1"/>
      </xdr:nvSpPr>
      <xdr:spPr>
        <a:xfrm>
          <a:off x="2673427"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77724</xdr:rowOff>
    </xdr:from>
    <xdr:to>
      <xdr:col>2</xdr:col>
      <xdr:colOff>638175</xdr:colOff>
      <xdr:row>36</xdr:row>
      <xdr:rowOff>47752</xdr:rowOff>
    </xdr:to>
    <xdr:cxnSp macro="">
      <xdr:nvCxnSpPr>
        <xdr:cNvPr id="70" name="直線コネクタ 69"/>
        <xdr:cNvCxnSpPr/>
      </xdr:nvCxnSpPr>
      <xdr:spPr>
        <a:xfrm>
          <a:off x="1130300" y="6078474"/>
          <a:ext cx="889000" cy="1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1397</xdr:rowOff>
    </xdr:from>
    <xdr:to>
      <xdr:col>3</xdr:col>
      <xdr:colOff>3175</xdr:colOff>
      <xdr:row>38</xdr:row>
      <xdr:rowOff>102997</xdr:rowOff>
    </xdr:to>
    <xdr:sp macro="" textlink="">
      <xdr:nvSpPr>
        <xdr:cNvPr id="71" name="フローチャート : 判断 70"/>
        <xdr:cNvSpPr/>
      </xdr:nvSpPr>
      <xdr:spPr>
        <a:xfrm>
          <a:off x="1968500" y="651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94124</xdr:rowOff>
    </xdr:from>
    <xdr:ext cx="469744" cy="259045"/>
    <xdr:sp macro="" textlink="">
      <xdr:nvSpPr>
        <xdr:cNvPr id="72" name="テキスト ボックス 71"/>
        <xdr:cNvSpPr txBox="1"/>
      </xdr:nvSpPr>
      <xdr:spPr>
        <a:xfrm>
          <a:off x="178442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50165</xdr:rowOff>
    </xdr:from>
    <xdr:to>
      <xdr:col>1</xdr:col>
      <xdr:colOff>485775</xdr:colOff>
      <xdr:row>37</xdr:row>
      <xdr:rowOff>151765</xdr:rowOff>
    </xdr:to>
    <xdr:sp macro="" textlink="">
      <xdr:nvSpPr>
        <xdr:cNvPr id="73" name="フローチャート : 判断 72"/>
        <xdr:cNvSpPr/>
      </xdr:nvSpPr>
      <xdr:spPr>
        <a:xfrm>
          <a:off x="1079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142892</xdr:rowOff>
    </xdr:from>
    <xdr:ext cx="469744" cy="259045"/>
    <xdr:sp macro="" textlink="">
      <xdr:nvSpPr>
        <xdr:cNvPr id="74" name="テキスト ボックス 73"/>
        <xdr:cNvSpPr txBox="1"/>
      </xdr:nvSpPr>
      <xdr:spPr>
        <a:xfrm>
          <a:off x="895427" y="648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119888</xdr:rowOff>
    </xdr:from>
    <xdr:to>
      <xdr:col>6</xdr:col>
      <xdr:colOff>561975</xdr:colOff>
      <xdr:row>36</xdr:row>
      <xdr:rowOff>50038</xdr:rowOff>
    </xdr:to>
    <xdr:sp macro="" textlink="">
      <xdr:nvSpPr>
        <xdr:cNvPr id="80" name="円/楕円 79"/>
        <xdr:cNvSpPr/>
      </xdr:nvSpPr>
      <xdr:spPr>
        <a:xfrm>
          <a:off x="4584700" y="61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142765</xdr:rowOff>
    </xdr:from>
    <xdr:ext cx="534377" cy="259045"/>
    <xdr:sp macro="" textlink="">
      <xdr:nvSpPr>
        <xdr:cNvPr id="81" name="議会費該当値テキスト"/>
        <xdr:cNvSpPr txBox="1"/>
      </xdr:nvSpPr>
      <xdr:spPr>
        <a:xfrm>
          <a:off x="4686300" y="59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147828</xdr:rowOff>
    </xdr:from>
    <xdr:to>
      <xdr:col>5</xdr:col>
      <xdr:colOff>409575</xdr:colOff>
      <xdr:row>36</xdr:row>
      <xdr:rowOff>77978</xdr:rowOff>
    </xdr:to>
    <xdr:sp macro="" textlink="">
      <xdr:nvSpPr>
        <xdr:cNvPr id="82" name="円/楕円 81"/>
        <xdr:cNvSpPr/>
      </xdr:nvSpPr>
      <xdr:spPr>
        <a:xfrm>
          <a:off x="3746500" y="61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94505</xdr:rowOff>
    </xdr:from>
    <xdr:ext cx="534377" cy="259045"/>
    <xdr:sp macro="" textlink="">
      <xdr:nvSpPr>
        <xdr:cNvPr id="83" name="テキスト ボックス 82"/>
        <xdr:cNvSpPr txBox="1"/>
      </xdr:nvSpPr>
      <xdr:spPr>
        <a:xfrm>
          <a:off x="3530111" y="59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157226</xdr:rowOff>
    </xdr:from>
    <xdr:to>
      <xdr:col>4</xdr:col>
      <xdr:colOff>206375</xdr:colOff>
      <xdr:row>36</xdr:row>
      <xdr:rowOff>87376</xdr:rowOff>
    </xdr:to>
    <xdr:sp macro="" textlink="">
      <xdr:nvSpPr>
        <xdr:cNvPr id="84" name="円/楕円 83"/>
        <xdr:cNvSpPr/>
      </xdr:nvSpPr>
      <xdr:spPr>
        <a:xfrm>
          <a:off x="2857500" y="61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103903</xdr:rowOff>
    </xdr:from>
    <xdr:ext cx="534377" cy="259045"/>
    <xdr:sp macro="" textlink="">
      <xdr:nvSpPr>
        <xdr:cNvPr id="85" name="テキスト ボックス 84"/>
        <xdr:cNvSpPr txBox="1"/>
      </xdr:nvSpPr>
      <xdr:spPr>
        <a:xfrm>
          <a:off x="2641111" y="59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168402</xdr:rowOff>
    </xdr:from>
    <xdr:to>
      <xdr:col>3</xdr:col>
      <xdr:colOff>3175</xdr:colOff>
      <xdr:row>36</xdr:row>
      <xdr:rowOff>98552</xdr:rowOff>
    </xdr:to>
    <xdr:sp macro="" textlink="">
      <xdr:nvSpPr>
        <xdr:cNvPr id="86" name="円/楕円 85"/>
        <xdr:cNvSpPr/>
      </xdr:nvSpPr>
      <xdr:spPr>
        <a:xfrm>
          <a:off x="1968500" y="616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115079</xdr:rowOff>
    </xdr:from>
    <xdr:ext cx="534377" cy="259045"/>
    <xdr:sp macro="" textlink="">
      <xdr:nvSpPr>
        <xdr:cNvPr id="87" name="テキスト ボックス 86"/>
        <xdr:cNvSpPr txBox="1"/>
      </xdr:nvSpPr>
      <xdr:spPr>
        <a:xfrm>
          <a:off x="1752111" y="594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26924</xdr:rowOff>
    </xdr:from>
    <xdr:to>
      <xdr:col>1</xdr:col>
      <xdr:colOff>485775</xdr:colOff>
      <xdr:row>35</xdr:row>
      <xdr:rowOff>128524</xdr:rowOff>
    </xdr:to>
    <xdr:sp macro="" textlink="">
      <xdr:nvSpPr>
        <xdr:cNvPr id="88" name="円/楕円 87"/>
        <xdr:cNvSpPr/>
      </xdr:nvSpPr>
      <xdr:spPr>
        <a:xfrm>
          <a:off x="1079500" y="602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145051</xdr:rowOff>
    </xdr:from>
    <xdr:ext cx="534377" cy="259045"/>
    <xdr:sp macro="" textlink="">
      <xdr:nvSpPr>
        <xdr:cNvPr id="89" name="テキスト ボックス 88"/>
        <xdr:cNvSpPr txBox="1"/>
      </xdr:nvSpPr>
      <xdr:spPr>
        <a:xfrm>
          <a:off x="863111" y="58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163494</xdr:rowOff>
    </xdr:from>
    <xdr:to>
      <xdr:col>6</xdr:col>
      <xdr:colOff>511175</xdr:colOff>
      <xdr:row>58</xdr:row>
      <xdr:rowOff>12742</xdr:rowOff>
    </xdr:to>
    <xdr:cxnSp macro="">
      <xdr:nvCxnSpPr>
        <xdr:cNvPr id="120" name="直線コネクタ 119"/>
        <xdr:cNvCxnSpPr/>
      </xdr:nvCxnSpPr>
      <xdr:spPr>
        <a:xfrm>
          <a:off x="3797300" y="9936144"/>
          <a:ext cx="838200" cy="2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163494</xdr:rowOff>
    </xdr:from>
    <xdr:to>
      <xdr:col>5</xdr:col>
      <xdr:colOff>358775</xdr:colOff>
      <xdr:row>58</xdr:row>
      <xdr:rowOff>38972</xdr:rowOff>
    </xdr:to>
    <xdr:cxnSp macro="">
      <xdr:nvCxnSpPr>
        <xdr:cNvPr id="123" name="直線コネクタ 122"/>
        <xdr:cNvCxnSpPr/>
      </xdr:nvCxnSpPr>
      <xdr:spPr>
        <a:xfrm flipV="1">
          <a:off x="2908300" y="9936144"/>
          <a:ext cx="889000" cy="4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38972</xdr:rowOff>
    </xdr:from>
    <xdr:to>
      <xdr:col>4</xdr:col>
      <xdr:colOff>155575</xdr:colOff>
      <xdr:row>58</xdr:row>
      <xdr:rowOff>84375</xdr:rowOff>
    </xdr:to>
    <xdr:cxnSp macro="">
      <xdr:nvCxnSpPr>
        <xdr:cNvPr id="126" name="直線コネクタ 125"/>
        <xdr:cNvCxnSpPr/>
      </xdr:nvCxnSpPr>
      <xdr:spPr>
        <a:xfrm flipV="1">
          <a:off x="2019300" y="9983072"/>
          <a:ext cx="889000" cy="4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21435</xdr:rowOff>
    </xdr:from>
    <xdr:to>
      <xdr:col>2</xdr:col>
      <xdr:colOff>638175</xdr:colOff>
      <xdr:row>58</xdr:row>
      <xdr:rowOff>84375</xdr:rowOff>
    </xdr:to>
    <xdr:cxnSp macro="">
      <xdr:nvCxnSpPr>
        <xdr:cNvPr id="129" name="直線コネクタ 128"/>
        <xdr:cNvCxnSpPr/>
      </xdr:nvCxnSpPr>
      <xdr:spPr>
        <a:xfrm>
          <a:off x="1130300" y="9965535"/>
          <a:ext cx="889000" cy="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133392</xdr:rowOff>
    </xdr:from>
    <xdr:to>
      <xdr:col>6</xdr:col>
      <xdr:colOff>561975</xdr:colOff>
      <xdr:row>58</xdr:row>
      <xdr:rowOff>63542</xdr:rowOff>
    </xdr:to>
    <xdr:sp macro="" textlink="">
      <xdr:nvSpPr>
        <xdr:cNvPr id="139" name="円/楕円 138"/>
        <xdr:cNvSpPr/>
      </xdr:nvSpPr>
      <xdr:spPr>
        <a:xfrm>
          <a:off x="4584700" y="990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48319</xdr:rowOff>
    </xdr:from>
    <xdr:ext cx="534377" cy="259045"/>
    <xdr:sp macro="" textlink="">
      <xdr:nvSpPr>
        <xdr:cNvPr id="140" name="総務費該当値テキスト"/>
        <xdr:cNvSpPr txBox="1"/>
      </xdr:nvSpPr>
      <xdr:spPr>
        <a:xfrm>
          <a:off x="4686300" y="982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78,876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112694</xdr:rowOff>
    </xdr:from>
    <xdr:to>
      <xdr:col>5</xdr:col>
      <xdr:colOff>409575</xdr:colOff>
      <xdr:row>58</xdr:row>
      <xdr:rowOff>42844</xdr:rowOff>
    </xdr:to>
    <xdr:sp macro="" textlink="">
      <xdr:nvSpPr>
        <xdr:cNvPr id="141" name="円/楕円 140"/>
        <xdr:cNvSpPr/>
      </xdr:nvSpPr>
      <xdr:spPr>
        <a:xfrm>
          <a:off x="3746500" y="98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33971</xdr:rowOff>
    </xdr:from>
    <xdr:ext cx="534377" cy="259045"/>
    <xdr:sp macro="" textlink="">
      <xdr:nvSpPr>
        <xdr:cNvPr id="142" name="テキスト ボックス 141"/>
        <xdr:cNvSpPr txBox="1"/>
      </xdr:nvSpPr>
      <xdr:spPr>
        <a:xfrm>
          <a:off x="3530111" y="99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159622</xdr:rowOff>
    </xdr:from>
    <xdr:to>
      <xdr:col>4</xdr:col>
      <xdr:colOff>206375</xdr:colOff>
      <xdr:row>58</xdr:row>
      <xdr:rowOff>89772</xdr:rowOff>
    </xdr:to>
    <xdr:sp macro="" textlink="">
      <xdr:nvSpPr>
        <xdr:cNvPr id="143" name="円/楕円 142"/>
        <xdr:cNvSpPr/>
      </xdr:nvSpPr>
      <xdr:spPr>
        <a:xfrm>
          <a:off x="2857500" y="99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80899</xdr:rowOff>
    </xdr:from>
    <xdr:ext cx="534377" cy="259045"/>
    <xdr:sp macro="" textlink="">
      <xdr:nvSpPr>
        <xdr:cNvPr id="144" name="テキスト ボックス 143"/>
        <xdr:cNvSpPr txBox="1"/>
      </xdr:nvSpPr>
      <xdr:spPr>
        <a:xfrm>
          <a:off x="2641111" y="100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70,844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33575</xdr:rowOff>
    </xdr:from>
    <xdr:to>
      <xdr:col>3</xdr:col>
      <xdr:colOff>3175</xdr:colOff>
      <xdr:row>58</xdr:row>
      <xdr:rowOff>135175</xdr:rowOff>
    </xdr:to>
    <xdr:sp macro="" textlink="">
      <xdr:nvSpPr>
        <xdr:cNvPr id="145" name="円/楕円 144"/>
        <xdr:cNvSpPr/>
      </xdr:nvSpPr>
      <xdr:spPr>
        <a:xfrm>
          <a:off x="1968500" y="99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126302</xdr:rowOff>
    </xdr:from>
    <xdr:ext cx="534377" cy="259045"/>
    <xdr:sp macro="" textlink="">
      <xdr:nvSpPr>
        <xdr:cNvPr id="146" name="テキスト ボックス 145"/>
        <xdr:cNvSpPr txBox="1"/>
      </xdr:nvSpPr>
      <xdr:spPr>
        <a:xfrm>
          <a:off x="1752111" y="100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142085</xdr:rowOff>
    </xdr:from>
    <xdr:to>
      <xdr:col>1</xdr:col>
      <xdr:colOff>485775</xdr:colOff>
      <xdr:row>58</xdr:row>
      <xdr:rowOff>72235</xdr:rowOff>
    </xdr:to>
    <xdr:sp macro="" textlink="">
      <xdr:nvSpPr>
        <xdr:cNvPr id="147" name="円/楕円 146"/>
        <xdr:cNvSpPr/>
      </xdr:nvSpPr>
      <xdr:spPr>
        <a:xfrm>
          <a:off x="1079500" y="99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63362</xdr:rowOff>
    </xdr:from>
    <xdr:ext cx="534377" cy="259045"/>
    <xdr:sp macro="" textlink="">
      <xdr:nvSpPr>
        <xdr:cNvPr id="148" name="テキスト ボックス 147"/>
        <xdr:cNvSpPr txBox="1"/>
      </xdr:nvSpPr>
      <xdr:spPr>
        <a:xfrm>
          <a:off x="863111" y="1000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88247</xdr:rowOff>
    </xdr:from>
    <xdr:to>
      <xdr:col>6</xdr:col>
      <xdr:colOff>511175</xdr:colOff>
      <xdr:row>76</xdr:row>
      <xdr:rowOff>92864</xdr:rowOff>
    </xdr:to>
    <xdr:cxnSp macro="">
      <xdr:nvCxnSpPr>
        <xdr:cNvPr id="176" name="直線コネクタ 175"/>
        <xdr:cNvCxnSpPr/>
      </xdr:nvCxnSpPr>
      <xdr:spPr>
        <a:xfrm flipV="1">
          <a:off x="3797300" y="13118447"/>
          <a:ext cx="8382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92864</xdr:rowOff>
    </xdr:from>
    <xdr:to>
      <xdr:col>5</xdr:col>
      <xdr:colOff>358775</xdr:colOff>
      <xdr:row>77</xdr:row>
      <xdr:rowOff>35751</xdr:rowOff>
    </xdr:to>
    <xdr:cxnSp macro="">
      <xdr:nvCxnSpPr>
        <xdr:cNvPr id="179" name="直線コネクタ 178"/>
        <xdr:cNvCxnSpPr/>
      </xdr:nvCxnSpPr>
      <xdr:spPr>
        <a:xfrm flipV="1">
          <a:off x="2908300" y="13123064"/>
          <a:ext cx="889000" cy="1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67613</xdr:rowOff>
    </xdr:from>
    <xdr:to>
      <xdr:col>5</xdr:col>
      <xdr:colOff>409575</xdr:colOff>
      <xdr:row>76</xdr:row>
      <xdr:rowOff>169213</xdr:rowOff>
    </xdr:to>
    <xdr:sp macro="" textlink="">
      <xdr:nvSpPr>
        <xdr:cNvPr id="180" name="フローチャート : 判断 179"/>
        <xdr:cNvSpPr/>
      </xdr:nvSpPr>
      <xdr:spPr>
        <a:xfrm>
          <a:off x="3746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160340</xdr:rowOff>
    </xdr:from>
    <xdr:ext cx="599010" cy="259045"/>
    <xdr:sp macro="" textlink="">
      <xdr:nvSpPr>
        <xdr:cNvPr id="181" name="テキスト ボックス 180"/>
        <xdr:cNvSpPr txBox="1"/>
      </xdr:nvSpPr>
      <xdr:spPr>
        <a:xfrm>
          <a:off x="3497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35751</xdr:rowOff>
    </xdr:from>
    <xdr:to>
      <xdr:col>4</xdr:col>
      <xdr:colOff>155575</xdr:colOff>
      <xdr:row>77</xdr:row>
      <xdr:rowOff>64088</xdr:rowOff>
    </xdr:to>
    <xdr:cxnSp macro="">
      <xdr:nvCxnSpPr>
        <xdr:cNvPr id="182" name="直線コネクタ 181"/>
        <xdr:cNvCxnSpPr/>
      </xdr:nvCxnSpPr>
      <xdr:spPr>
        <a:xfrm flipV="1">
          <a:off x="2019300" y="13237401"/>
          <a:ext cx="889000" cy="2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1310</xdr:rowOff>
    </xdr:from>
    <xdr:to>
      <xdr:col>4</xdr:col>
      <xdr:colOff>206375</xdr:colOff>
      <xdr:row>77</xdr:row>
      <xdr:rowOff>102910</xdr:rowOff>
    </xdr:to>
    <xdr:sp macro="" textlink="">
      <xdr:nvSpPr>
        <xdr:cNvPr id="183" name="フローチャート : 判断 182"/>
        <xdr:cNvSpPr/>
      </xdr:nvSpPr>
      <xdr:spPr>
        <a:xfrm>
          <a:off x="2857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94037</xdr:rowOff>
    </xdr:from>
    <xdr:ext cx="599010" cy="259045"/>
    <xdr:sp macro="" textlink="">
      <xdr:nvSpPr>
        <xdr:cNvPr id="184" name="テキスト ボックス 183"/>
        <xdr:cNvSpPr txBox="1"/>
      </xdr:nvSpPr>
      <xdr:spPr>
        <a:xfrm>
          <a:off x="2608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64088</xdr:rowOff>
    </xdr:from>
    <xdr:to>
      <xdr:col>2</xdr:col>
      <xdr:colOff>638175</xdr:colOff>
      <xdr:row>77</xdr:row>
      <xdr:rowOff>113210</xdr:rowOff>
    </xdr:to>
    <xdr:cxnSp macro="">
      <xdr:nvCxnSpPr>
        <xdr:cNvPr id="185" name="直線コネクタ 184"/>
        <xdr:cNvCxnSpPr/>
      </xdr:nvCxnSpPr>
      <xdr:spPr>
        <a:xfrm flipV="1">
          <a:off x="1130300" y="13265738"/>
          <a:ext cx="889000" cy="4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10948</xdr:rowOff>
    </xdr:from>
    <xdr:to>
      <xdr:col>3</xdr:col>
      <xdr:colOff>3175</xdr:colOff>
      <xdr:row>77</xdr:row>
      <xdr:rowOff>112548</xdr:rowOff>
    </xdr:to>
    <xdr:sp macro="" textlink="">
      <xdr:nvSpPr>
        <xdr:cNvPr id="186" name="フローチャート : 判断 185"/>
        <xdr:cNvSpPr/>
      </xdr:nvSpPr>
      <xdr:spPr>
        <a:xfrm>
          <a:off x="1968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129075</xdr:rowOff>
    </xdr:from>
    <xdr:ext cx="599010" cy="259045"/>
    <xdr:sp macro="" textlink="">
      <xdr:nvSpPr>
        <xdr:cNvPr id="187" name="テキスト ボックス 186"/>
        <xdr:cNvSpPr txBox="1"/>
      </xdr:nvSpPr>
      <xdr:spPr>
        <a:xfrm>
          <a:off x="1719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15089</xdr:rowOff>
    </xdr:from>
    <xdr:to>
      <xdr:col>1</xdr:col>
      <xdr:colOff>485775</xdr:colOff>
      <xdr:row>77</xdr:row>
      <xdr:rowOff>116689</xdr:rowOff>
    </xdr:to>
    <xdr:sp macro="" textlink="">
      <xdr:nvSpPr>
        <xdr:cNvPr id="188" name="フローチャート : 判断 187"/>
        <xdr:cNvSpPr/>
      </xdr:nvSpPr>
      <xdr:spPr>
        <a:xfrm>
          <a:off x="1079500" y="132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133216</xdr:rowOff>
    </xdr:from>
    <xdr:ext cx="599010" cy="259045"/>
    <xdr:sp macro="" textlink="">
      <xdr:nvSpPr>
        <xdr:cNvPr id="189" name="テキスト ボックス 188"/>
        <xdr:cNvSpPr txBox="1"/>
      </xdr:nvSpPr>
      <xdr:spPr>
        <a:xfrm>
          <a:off x="830794" y="1299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37447</xdr:rowOff>
    </xdr:from>
    <xdr:to>
      <xdr:col>6</xdr:col>
      <xdr:colOff>561975</xdr:colOff>
      <xdr:row>76</xdr:row>
      <xdr:rowOff>139047</xdr:rowOff>
    </xdr:to>
    <xdr:sp macro="" textlink="">
      <xdr:nvSpPr>
        <xdr:cNvPr id="195" name="円/楕円 194"/>
        <xdr:cNvSpPr/>
      </xdr:nvSpPr>
      <xdr:spPr>
        <a:xfrm>
          <a:off x="4584700" y="1306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15874</xdr:rowOff>
    </xdr:from>
    <xdr:ext cx="599010" cy="259045"/>
    <xdr:sp macro="" textlink="">
      <xdr:nvSpPr>
        <xdr:cNvPr id="196" name="民生費該当値テキスト"/>
        <xdr:cNvSpPr txBox="1"/>
      </xdr:nvSpPr>
      <xdr:spPr>
        <a:xfrm>
          <a:off x="4686300" y="1304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143,127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42064</xdr:rowOff>
    </xdr:from>
    <xdr:to>
      <xdr:col>5</xdr:col>
      <xdr:colOff>409575</xdr:colOff>
      <xdr:row>76</xdr:row>
      <xdr:rowOff>143664</xdr:rowOff>
    </xdr:to>
    <xdr:sp macro="" textlink="">
      <xdr:nvSpPr>
        <xdr:cNvPr id="197" name="円/楕円 196"/>
        <xdr:cNvSpPr/>
      </xdr:nvSpPr>
      <xdr:spPr>
        <a:xfrm>
          <a:off x="3746500" y="1307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160191</xdr:rowOff>
    </xdr:from>
    <xdr:ext cx="599010" cy="259045"/>
    <xdr:sp macro="" textlink="">
      <xdr:nvSpPr>
        <xdr:cNvPr id="198" name="テキスト ボックス 197"/>
        <xdr:cNvSpPr txBox="1"/>
      </xdr:nvSpPr>
      <xdr:spPr>
        <a:xfrm>
          <a:off x="3497794" y="1284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142,622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156401</xdr:rowOff>
    </xdr:from>
    <xdr:to>
      <xdr:col>4</xdr:col>
      <xdr:colOff>206375</xdr:colOff>
      <xdr:row>77</xdr:row>
      <xdr:rowOff>86551</xdr:rowOff>
    </xdr:to>
    <xdr:sp macro="" textlink="">
      <xdr:nvSpPr>
        <xdr:cNvPr id="199" name="円/楕円 198"/>
        <xdr:cNvSpPr/>
      </xdr:nvSpPr>
      <xdr:spPr>
        <a:xfrm>
          <a:off x="2857500" y="131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103078</xdr:rowOff>
    </xdr:from>
    <xdr:ext cx="599010" cy="259045"/>
    <xdr:sp macro="" textlink="">
      <xdr:nvSpPr>
        <xdr:cNvPr id="200" name="テキスト ボックス 199"/>
        <xdr:cNvSpPr txBox="1"/>
      </xdr:nvSpPr>
      <xdr:spPr>
        <a:xfrm>
          <a:off x="2608794" y="1296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13288</xdr:rowOff>
    </xdr:from>
    <xdr:to>
      <xdr:col>3</xdr:col>
      <xdr:colOff>3175</xdr:colOff>
      <xdr:row>77</xdr:row>
      <xdr:rowOff>114888</xdr:rowOff>
    </xdr:to>
    <xdr:sp macro="" textlink="">
      <xdr:nvSpPr>
        <xdr:cNvPr id="201" name="円/楕円 200"/>
        <xdr:cNvSpPr/>
      </xdr:nvSpPr>
      <xdr:spPr>
        <a:xfrm>
          <a:off x="1968500" y="1321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106015</xdr:rowOff>
    </xdr:from>
    <xdr:ext cx="599010" cy="259045"/>
    <xdr:sp macro="" textlink="">
      <xdr:nvSpPr>
        <xdr:cNvPr id="202" name="テキスト ボックス 201"/>
        <xdr:cNvSpPr txBox="1"/>
      </xdr:nvSpPr>
      <xdr:spPr>
        <a:xfrm>
          <a:off x="1719794" y="1330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62410</xdr:rowOff>
    </xdr:from>
    <xdr:to>
      <xdr:col>1</xdr:col>
      <xdr:colOff>485775</xdr:colOff>
      <xdr:row>77</xdr:row>
      <xdr:rowOff>164010</xdr:rowOff>
    </xdr:to>
    <xdr:sp macro="" textlink="">
      <xdr:nvSpPr>
        <xdr:cNvPr id="203" name="円/楕円 202"/>
        <xdr:cNvSpPr/>
      </xdr:nvSpPr>
      <xdr:spPr>
        <a:xfrm>
          <a:off x="1079500" y="1326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155137</xdr:rowOff>
    </xdr:from>
    <xdr:ext cx="599010" cy="259045"/>
    <xdr:sp macro="" textlink="">
      <xdr:nvSpPr>
        <xdr:cNvPr id="204" name="テキスト ボックス 203"/>
        <xdr:cNvSpPr txBox="1"/>
      </xdr:nvSpPr>
      <xdr:spPr>
        <a:xfrm>
          <a:off x="830794" y="1335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109578</xdr:rowOff>
    </xdr:from>
    <xdr:to>
      <xdr:col>6</xdr:col>
      <xdr:colOff>511175</xdr:colOff>
      <xdr:row>97</xdr:row>
      <xdr:rowOff>114266</xdr:rowOff>
    </xdr:to>
    <xdr:cxnSp macro="">
      <xdr:nvCxnSpPr>
        <xdr:cNvPr id="235" name="直線コネクタ 234"/>
        <xdr:cNvCxnSpPr/>
      </xdr:nvCxnSpPr>
      <xdr:spPr>
        <a:xfrm flipV="1">
          <a:off x="3797300" y="16740228"/>
          <a:ext cx="8382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114266</xdr:rowOff>
    </xdr:from>
    <xdr:to>
      <xdr:col>5</xdr:col>
      <xdr:colOff>358775</xdr:colOff>
      <xdr:row>97</xdr:row>
      <xdr:rowOff>148903</xdr:rowOff>
    </xdr:to>
    <xdr:cxnSp macro="">
      <xdr:nvCxnSpPr>
        <xdr:cNvPr id="238" name="直線コネクタ 237"/>
        <xdr:cNvCxnSpPr/>
      </xdr:nvCxnSpPr>
      <xdr:spPr>
        <a:xfrm flipV="1">
          <a:off x="2908300" y="16744916"/>
          <a:ext cx="889000" cy="3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46439</xdr:rowOff>
    </xdr:from>
    <xdr:to>
      <xdr:col>5</xdr:col>
      <xdr:colOff>409575</xdr:colOff>
      <xdr:row>97</xdr:row>
      <xdr:rowOff>148039</xdr:rowOff>
    </xdr:to>
    <xdr:sp macro="" textlink="">
      <xdr:nvSpPr>
        <xdr:cNvPr id="239" name="フローチャート : 判断 238"/>
        <xdr:cNvSpPr/>
      </xdr:nvSpPr>
      <xdr:spPr>
        <a:xfrm>
          <a:off x="3746500" y="166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164566</xdr:rowOff>
    </xdr:from>
    <xdr:ext cx="534377" cy="259045"/>
    <xdr:sp macro="" textlink="">
      <xdr:nvSpPr>
        <xdr:cNvPr id="240" name="テキスト ボックス 239"/>
        <xdr:cNvSpPr txBox="1"/>
      </xdr:nvSpPr>
      <xdr:spPr>
        <a:xfrm>
          <a:off x="3530111" y="164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148903</xdr:rowOff>
    </xdr:from>
    <xdr:to>
      <xdr:col>4</xdr:col>
      <xdr:colOff>155575</xdr:colOff>
      <xdr:row>97</xdr:row>
      <xdr:rowOff>155911</xdr:rowOff>
    </xdr:to>
    <xdr:cxnSp macro="">
      <xdr:nvCxnSpPr>
        <xdr:cNvPr id="241" name="直線コネクタ 240"/>
        <xdr:cNvCxnSpPr/>
      </xdr:nvCxnSpPr>
      <xdr:spPr>
        <a:xfrm flipV="1">
          <a:off x="2019300" y="16779553"/>
          <a:ext cx="889000" cy="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71631</xdr:rowOff>
    </xdr:from>
    <xdr:to>
      <xdr:col>4</xdr:col>
      <xdr:colOff>206375</xdr:colOff>
      <xdr:row>98</xdr:row>
      <xdr:rowOff>1781</xdr:rowOff>
    </xdr:to>
    <xdr:sp macro="" textlink="">
      <xdr:nvSpPr>
        <xdr:cNvPr id="242" name="フローチャート : 判断 241"/>
        <xdr:cNvSpPr/>
      </xdr:nvSpPr>
      <xdr:spPr>
        <a:xfrm>
          <a:off x="2857500" y="167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18308</xdr:rowOff>
    </xdr:from>
    <xdr:ext cx="534377" cy="259045"/>
    <xdr:sp macro="" textlink="">
      <xdr:nvSpPr>
        <xdr:cNvPr id="243" name="テキスト ボックス 242"/>
        <xdr:cNvSpPr txBox="1"/>
      </xdr:nvSpPr>
      <xdr:spPr>
        <a:xfrm>
          <a:off x="2641111" y="1647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149008</xdr:rowOff>
    </xdr:from>
    <xdr:to>
      <xdr:col>2</xdr:col>
      <xdr:colOff>638175</xdr:colOff>
      <xdr:row>97</xdr:row>
      <xdr:rowOff>155911</xdr:rowOff>
    </xdr:to>
    <xdr:cxnSp macro="">
      <xdr:nvCxnSpPr>
        <xdr:cNvPr id="244" name="直線コネクタ 243"/>
        <xdr:cNvCxnSpPr/>
      </xdr:nvCxnSpPr>
      <xdr:spPr>
        <a:xfrm>
          <a:off x="1130300" y="16779658"/>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83283</xdr:rowOff>
    </xdr:from>
    <xdr:to>
      <xdr:col>3</xdr:col>
      <xdr:colOff>3175</xdr:colOff>
      <xdr:row>98</xdr:row>
      <xdr:rowOff>13433</xdr:rowOff>
    </xdr:to>
    <xdr:sp macro="" textlink="">
      <xdr:nvSpPr>
        <xdr:cNvPr id="245" name="フローチャート : 判断 244"/>
        <xdr:cNvSpPr/>
      </xdr:nvSpPr>
      <xdr:spPr>
        <a:xfrm>
          <a:off x="1968500" y="1671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29960</xdr:rowOff>
    </xdr:from>
    <xdr:ext cx="534377" cy="259045"/>
    <xdr:sp macro="" textlink="">
      <xdr:nvSpPr>
        <xdr:cNvPr id="246" name="テキスト ボックス 245"/>
        <xdr:cNvSpPr txBox="1"/>
      </xdr:nvSpPr>
      <xdr:spPr>
        <a:xfrm>
          <a:off x="1752111" y="164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71011</xdr:rowOff>
    </xdr:from>
    <xdr:to>
      <xdr:col>1</xdr:col>
      <xdr:colOff>485775</xdr:colOff>
      <xdr:row>98</xdr:row>
      <xdr:rowOff>1161</xdr:rowOff>
    </xdr:to>
    <xdr:sp macro="" textlink="">
      <xdr:nvSpPr>
        <xdr:cNvPr id="247" name="フローチャート : 判断 246"/>
        <xdr:cNvSpPr/>
      </xdr:nvSpPr>
      <xdr:spPr>
        <a:xfrm>
          <a:off x="1079500" y="16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17688</xdr:rowOff>
    </xdr:from>
    <xdr:ext cx="534377" cy="259045"/>
    <xdr:sp macro="" textlink="">
      <xdr:nvSpPr>
        <xdr:cNvPr id="248" name="テキスト ボックス 247"/>
        <xdr:cNvSpPr txBox="1"/>
      </xdr:nvSpPr>
      <xdr:spPr>
        <a:xfrm>
          <a:off x="863111" y="164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58778</xdr:rowOff>
    </xdr:from>
    <xdr:to>
      <xdr:col>6</xdr:col>
      <xdr:colOff>561975</xdr:colOff>
      <xdr:row>97</xdr:row>
      <xdr:rowOff>160378</xdr:rowOff>
    </xdr:to>
    <xdr:sp macro="" textlink="">
      <xdr:nvSpPr>
        <xdr:cNvPr id="254" name="円/楕円 253"/>
        <xdr:cNvSpPr/>
      </xdr:nvSpPr>
      <xdr:spPr>
        <a:xfrm>
          <a:off x="4584700" y="1668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37205</xdr:rowOff>
    </xdr:from>
    <xdr:ext cx="534377" cy="259045"/>
    <xdr:sp macro="" textlink="">
      <xdr:nvSpPr>
        <xdr:cNvPr id="255" name="衛生費該当値テキスト"/>
        <xdr:cNvSpPr txBox="1"/>
      </xdr:nvSpPr>
      <xdr:spPr>
        <a:xfrm>
          <a:off x="4686300" y="1666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50,862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63466</xdr:rowOff>
    </xdr:from>
    <xdr:to>
      <xdr:col>5</xdr:col>
      <xdr:colOff>409575</xdr:colOff>
      <xdr:row>97</xdr:row>
      <xdr:rowOff>165066</xdr:rowOff>
    </xdr:to>
    <xdr:sp macro="" textlink="">
      <xdr:nvSpPr>
        <xdr:cNvPr id="256" name="円/楕円 255"/>
        <xdr:cNvSpPr/>
      </xdr:nvSpPr>
      <xdr:spPr>
        <a:xfrm>
          <a:off x="3746500" y="166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156193</xdr:rowOff>
    </xdr:from>
    <xdr:ext cx="534377" cy="259045"/>
    <xdr:sp macro="" textlink="">
      <xdr:nvSpPr>
        <xdr:cNvPr id="257" name="テキスト ボックス 256"/>
        <xdr:cNvSpPr txBox="1"/>
      </xdr:nvSpPr>
      <xdr:spPr>
        <a:xfrm>
          <a:off x="3530111" y="1678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98103</xdr:rowOff>
    </xdr:from>
    <xdr:to>
      <xdr:col>4</xdr:col>
      <xdr:colOff>206375</xdr:colOff>
      <xdr:row>98</xdr:row>
      <xdr:rowOff>28253</xdr:rowOff>
    </xdr:to>
    <xdr:sp macro="" textlink="">
      <xdr:nvSpPr>
        <xdr:cNvPr id="258" name="円/楕円 257"/>
        <xdr:cNvSpPr/>
      </xdr:nvSpPr>
      <xdr:spPr>
        <a:xfrm>
          <a:off x="2857500" y="167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19380</xdr:rowOff>
    </xdr:from>
    <xdr:ext cx="534377" cy="259045"/>
    <xdr:sp macro="" textlink="">
      <xdr:nvSpPr>
        <xdr:cNvPr id="259" name="テキスト ボックス 258"/>
        <xdr:cNvSpPr txBox="1"/>
      </xdr:nvSpPr>
      <xdr:spPr>
        <a:xfrm>
          <a:off x="2641111" y="168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105111</xdr:rowOff>
    </xdr:from>
    <xdr:to>
      <xdr:col>3</xdr:col>
      <xdr:colOff>3175</xdr:colOff>
      <xdr:row>98</xdr:row>
      <xdr:rowOff>35261</xdr:rowOff>
    </xdr:to>
    <xdr:sp macro="" textlink="">
      <xdr:nvSpPr>
        <xdr:cNvPr id="260" name="円/楕円 259"/>
        <xdr:cNvSpPr/>
      </xdr:nvSpPr>
      <xdr:spPr>
        <a:xfrm>
          <a:off x="1968500" y="167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26388</xdr:rowOff>
    </xdr:from>
    <xdr:ext cx="534377" cy="259045"/>
    <xdr:sp macro="" textlink="">
      <xdr:nvSpPr>
        <xdr:cNvPr id="261" name="テキスト ボックス 260"/>
        <xdr:cNvSpPr txBox="1"/>
      </xdr:nvSpPr>
      <xdr:spPr>
        <a:xfrm>
          <a:off x="1752111" y="1682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98208</xdr:rowOff>
    </xdr:from>
    <xdr:to>
      <xdr:col>1</xdr:col>
      <xdr:colOff>485775</xdr:colOff>
      <xdr:row>98</xdr:row>
      <xdr:rowOff>28358</xdr:rowOff>
    </xdr:to>
    <xdr:sp macro="" textlink="">
      <xdr:nvSpPr>
        <xdr:cNvPr id="262" name="円/楕円 261"/>
        <xdr:cNvSpPr/>
      </xdr:nvSpPr>
      <xdr:spPr>
        <a:xfrm>
          <a:off x="1079500" y="167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19485</xdr:rowOff>
    </xdr:from>
    <xdr:ext cx="534377" cy="259045"/>
    <xdr:sp macro="" textlink="">
      <xdr:nvSpPr>
        <xdr:cNvPr id="263" name="テキスト ボックス 262"/>
        <xdr:cNvSpPr txBox="1"/>
      </xdr:nvSpPr>
      <xdr:spPr>
        <a:xfrm>
          <a:off x="863111" y="1682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31724</xdr:rowOff>
    </xdr:from>
    <xdr:to>
      <xdr:col>15</xdr:col>
      <xdr:colOff>180975</xdr:colOff>
      <xdr:row>38</xdr:row>
      <xdr:rowOff>63043</xdr:rowOff>
    </xdr:to>
    <xdr:cxnSp macro="">
      <xdr:nvCxnSpPr>
        <xdr:cNvPr id="292" name="直線コネクタ 291"/>
        <xdr:cNvCxnSpPr/>
      </xdr:nvCxnSpPr>
      <xdr:spPr>
        <a:xfrm>
          <a:off x="9639300" y="6546824"/>
          <a:ext cx="8382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33799</xdr:rowOff>
    </xdr:from>
    <xdr:ext cx="469744" cy="259045"/>
    <xdr:sp macro="" textlink="">
      <xdr:nvSpPr>
        <xdr:cNvPr id="293" name="労働費平均値テキスト"/>
        <xdr:cNvSpPr txBox="1"/>
      </xdr:nvSpPr>
      <xdr:spPr>
        <a:xfrm>
          <a:off x="10528300" y="6548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127508</xdr:rowOff>
    </xdr:from>
    <xdr:to>
      <xdr:col>14</xdr:col>
      <xdr:colOff>28575</xdr:colOff>
      <xdr:row>38</xdr:row>
      <xdr:rowOff>31724</xdr:rowOff>
    </xdr:to>
    <xdr:cxnSp macro="">
      <xdr:nvCxnSpPr>
        <xdr:cNvPr id="295" name="直線コネクタ 294"/>
        <xdr:cNvCxnSpPr/>
      </xdr:nvCxnSpPr>
      <xdr:spPr>
        <a:xfrm>
          <a:off x="8750300" y="6471158"/>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100102</xdr:rowOff>
    </xdr:from>
    <xdr:to>
      <xdr:col>14</xdr:col>
      <xdr:colOff>79375</xdr:colOff>
      <xdr:row>39</xdr:row>
      <xdr:rowOff>30252</xdr:rowOff>
    </xdr:to>
    <xdr:sp macro="" textlink="">
      <xdr:nvSpPr>
        <xdr:cNvPr id="296" name="フローチャート : 判断 295"/>
        <xdr:cNvSpPr/>
      </xdr:nvSpPr>
      <xdr:spPr>
        <a:xfrm>
          <a:off x="9588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21379</xdr:rowOff>
    </xdr:from>
    <xdr:ext cx="378565" cy="259045"/>
    <xdr:sp macro="" textlink="">
      <xdr:nvSpPr>
        <xdr:cNvPr id="297" name="テキスト ボックス 296"/>
        <xdr:cNvSpPr txBox="1"/>
      </xdr:nvSpPr>
      <xdr:spPr>
        <a:xfrm>
          <a:off x="9450017" y="67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170561</xdr:rowOff>
    </xdr:from>
    <xdr:to>
      <xdr:col>12</xdr:col>
      <xdr:colOff>511175</xdr:colOff>
      <xdr:row>37</xdr:row>
      <xdr:rowOff>127508</xdr:rowOff>
    </xdr:to>
    <xdr:cxnSp macro="">
      <xdr:nvCxnSpPr>
        <xdr:cNvPr id="298" name="直線コネクタ 297"/>
        <xdr:cNvCxnSpPr/>
      </xdr:nvCxnSpPr>
      <xdr:spPr>
        <a:xfrm>
          <a:off x="7861300" y="6171311"/>
          <a:ext cx="889000" cy="29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47981</xdr:rowOff>
    </xdr:from>
    <xdr:to>
      <xdr:col>12</xdr:col>
      <xdr:colOff>561975</xdr:colOff>
      <xdr:row>38</xdr:row>
      <xdr:rowOff>149581</xdr:rowOff>
    </xdr:to>
    <xdr:sp macro="" textlink="">
      <xdr:nvSpPr>
        <xdr:cNvPr id="299" name="フローチャート : 判断 298"/>
        <xdr:cNvSpPr/>
      </xdr:nvSpPr>
      <xdr:spPr>
        <a:xfrm>
          <a:off x="8699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140708</xdr:rowOff>
    </xdr:from>
    <xdr:ext cx="469744" cy="259045"/>
    <xdr:sp macro="" textlink="">
      <xdr:nvSpPr>
        <xdr:cNvPr id="300" name="テキスト ボックス 299"/>
        <xdr:cNvSpPr txBox="1"/>
      </xdr:nvSpPr>
      <xdr:spPr>
        <a:xfrm>
          <a:off x="8515427" y="66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23343</xdr:rowOff>
    </xdr:from>
    <xdr:to>
      <xdr:col>11</xdr:col>
      <xdr:colOff>307975</xdr:colOff>
      <xdr:row>35</xdr:row>
      <xdr:rowOff>170561</xdr:rowOff>
    </xdr:to>
    <xdr:cxnSp macro="">
      <xdr:nvCxnSpPr>
        <xdr:cNvPr id="301" name="直線コネクタ 300"/>
        <xdr:cNvCxnSpPr/>
      </xdr:nvCxnSpPr>
      <xdr:spPr>
        <a:xfrm>
          <a:off x="6972300" y="5681193"/>
          <a:ext cx="889000" cy="49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7214</xdr:rowOff>
    </xdr:from>
    <xdr:to>
      <xdr:col>11</xdr:col>
      <xdr:colOff>358775</xdr:colOff>
      <xdr:row>38</xdr:row>
      <xdr:rowOff>108814</xdr:rowOff>
    </xdr:to>
    <xdr:sp macro="" textlink="">
      <xdr:nvSpPr>
        <xdr:cNvPr id="302" name="フローチャート : 判断 301"/>
        <xdr:cNvSpPr/>
      </xdr:nvSpPr>
      <xdr:spPr>
        <a:xfrm>
          <a:off x="7810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99941</xdr:rowOff>
    </xdr:from>
    <xdr:ext cx="469744" cy="259045"/>
    <xdr:sp macro="" textlink="">
      <xdr:nvSpPr>
        <xdr:cNvPr id="303" name="テキスト ボックス 302"/>
        <xdr:cNvSpPr txBox="1"/>
      </xdr:nvSpPr>
      <xdr:spPr>
        <a:xfrm>
          <a:off x="76264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94158</xdr:rowOff>
    </xdr:from>
    <xdr:to>
      <xdr:col>10</xdr:col>
      <xdr:colOff>155575</xdr:colOff>
      <xdr:row>38</xdr:row>
      <xdr:rowOff>24308</xdr:rowOff>
    </xdr:to>
    <xdr:sp macro="" textlink="">
      <xdr:nvSpPr>
        <xdr:cNvPr id="304" name="フローチャート : 判断 303"/>
        <xdr:cNvSpPr/>
      </xdr:nvSpPr>
      <xdr:spPr>
        <a:xfrm>
          <a:off x="6921500" y="643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15435</xdr:rowOff>
    </xdr:from>
    <xdr:ext cx="469744" cy="259045"/>
    <xdr:sp macro="" textlink="">
      <xdr:nvSpPr>
        <xdr:cNvPr id="305" name="テキスト ボックス 304"/>
        <xdr:cNvSpPr txBox="1"/>
      </xdr:nvSpPr>
      <xdr:spPr>
        <a:xfrm>
          <a:off x="6737427" y="653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12243</xdr:rowOff>
    </xdr:from>
    <xdr:to>
      <xdr:col>15</xdr:col>
      <xdr:colOff>231775</xdr:colOff>
      <xdr:row>38</xdr:row>
      <xdr:rowOff>113843</xdr:rowOff>
    </xdr:to>
    <xdr:sp macro="" textlink="">
      <xdr:nvSpPr>
        <xdr:cNvPr id="311" name="円/楕円 310"/>
        <xdr:cNvSpPr/>
      </xdr:nvSpPr>
      <xdr:spPr>
        <a:xfrm>
          <a:off x="10426700" y="65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35120</xdr:rowOff>
    </xdr:from>
    <xdr:ext cx="469744" cy="259045"/>
    <xdr:sp macro="" textlink="">
      <xdr:nvSpPr>
        <xdr:cNvPr id="312" name="労働費該当値テキスト"/>
        <xdr:cNvSpPr txBox="1"/>
      </xdr:nvSpPr>
      <xdr:spPr>
        <a:xfrm>
          <a:off x="10528300" y="63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152374</xdr:rowOff>
    </xdr:from>
    <xdr:to>
      <xdr:col>14</xdr:col>
      <xdr:colOff>79375</xdr:colOff>
      <xdr:row>38</xdr:row>
      <xdr:rowOff>82524</xdr:rowOff>
    </xdr:to>
    <xdr:sp macro="" textlink="">
      <xdr:nvSpPr>
        <xdr:cNvPr id="313" name="円/楕円 312"/>
        <xdr:cNvSpPr/>
      </xdr:nvSpPr>
      <xdr:spPr>
        <a:xfrm>
          <a:off x="9588500" y="64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99051</xdr:rowOff>
    </xdr:from>
    <xdr:ext cx="469744" cy="259045"/>
    <xdr:sp macro="" textlink="">
      <xdr:nvSpPr>
        <xdr:cNvPr id="314" name="テキスト ボックス 313"/>
        <xdr:cNvSpPr txBox="1"/>
      </xdr:nvSpPr>
      <xdr:spPr>
        <a:xfrm>
          <a:off x="9404427" y="627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76708</xdr:rowOff>
    </xdr:from>
    <xdr:to>
      <xdr:col>12</xdr:col>
      <xdr:colOff>561975</xdr:colOff>
      <xdr:row>38</xdr:row>
      <xdr:rowOff>6858</xdr:rowOff>
    </xdr:to>
    <xdr:sp macro="" textlink="">
      <xdr:nvSpPr>
        <xdr:cNvPr id="315" name="円/楕円 314"/>
        <xdr:cNvSpPr/>
      </xdr:nvSpPr>
      <xdr:spPr>
        <a:xfrm>
          <a:off x="869950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23385</xdr:rowOff>
    </xdr:from>
    <xdr:ext cx="469744" cy="259045"/>
    <xdr:sp macro="" textlink="">
      <xdr:nvSpPr>
        <xdr:cNvPr id="316" name="テキスト ボックス 315"/>
        <xdr:cNvSpPr txBox="1"/>
      </xdr:nvSpPr>
      <xdr:spPr>
        <a:xfrm>
          <a:off x="8515427" y="619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119761</xdr:rowOff>
    </xdr:from>
    <xdr:to>
      <xdr:col>11</xdr:col>
      <xdr:colOff>358775</xdr:colOff>
      <xdr:row>36</xdr:row>
      <xdr:rowOff>49911</xdr:rowOff>
    </xdr:to>
    <xdr:sp macro="" textlink="">
      <xdr:nvSpPr>
        <xdr:cNvPr id="317" name="円/楕円 316"/>
        <xdr:cNvSpPr/>
      </xdr:nvSpPr>
      <xdr:spPr>
        <a:xfrm>
          <a:off x="7810500" y="61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66438</xdr:rowOff>
    </xdr:from>
    <xdr:ext cx="469744" cy="259045"/>
    <xdr:sp macro="" textlink="">
      <xdr:nvSpPr>
        <xdr:cNvPr id="318" name="テキスト ボックス 317"/>
        <xdr:cNvSpPr txBox="1"/>
      </xdr:nvSpPr>
      <xdr:spPr>
        <a:xfrm>
          <a:off x="7626427" y="589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143993</xdr:rowOff>
    </xdr:from>
    <xdr:to>
      <xdr:col>10</xdr:col>
      <xdr:colOff>155575</xdr:colOff>
      <xdr:row>33</xdr:row>
      <xdr:rowOff>74143</xdr:rowOff>
    </xdr:to>
    <xdr:sp macro="" textlink="">
      <xdr:nvSpPr>
        <xdr:cNvPr id="319" name="円/楕円 318"/>
        <xdr:cNvSpPr/>
      </xdr:nvSpPr>
      <xdr:spPr>
        <a:xfrm>
          <a:off x="6921500" y="563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90670</xdr:rowOff>
    </xdr:from>
    <xdr:ext cx="534377" cy="259045"/>
    <xdr:sp macro="" textlink="">
      <xdr:nvSpPr>
        <xdr:cNvPr id="320" name="テキスト ボックス 319"/>
        <xdr:cNvSpPr txBox="1"/>
      </xdr:nvSpPr>
      <xdr:spPr>
        <a:xfrm>
          <a:off x="6705111" y="540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126378</xdr:rowOff>
    </xdr:from>
    <xdr:to>
      <xdr:col>15</xdr:col>
      <xdr:colOff>180975</xdr:colOff>
      <xdr:row>57</xdr:row>
      <xdr:rowOff>39957</xdr:rowOff>
    </xdr:to>
    <xdr:cxnSp macro="">
      <xdr:nvCxnSpPr>
        <xdr:cNvPr id="347" name="直線コネクタ 346"/>
        <xdr:cNvCxnSpPr/>
      </xdr:nvCxnSpPr>
      <xdr:spPr>
        <a:xfrm>
          <a:off x="9639300" y="9727578"/>
          <a:ext cx="8382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126378</xdr:rowOff>
    </xdr:from>
    <xdr:to>
      <xdr:col>14</xdr:col>
      <xdr:colOff>28575</xdr:colOff>
      <xdr:row>56</xdr:row>
      <xdr:rowOff>130684</xdr:rowOff>
    </xdr:to>
    <xdr:cxnSp macro="">
      <xdr:nvCxnSpPr>
        <xdr:cNvPr id="350" name="直線コネクタ 349"/>
        <xdr:cNvCxnSpPr/>
      </xdr:nvCxnSpPr>
      <xdr:spPr>
        <a:xfrm flipV="1">
          <a:off x="8750300" y="9727578"/>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8734</xdr:rowOff>
    </xdr:from>
    <xdr:to>
      <xdr:col>14</xdr:col>
      <xdr:colOff>79375</xdr:colOff>
      <xdr:row>57</xdr:row>
      <xdr:rowOff>110334</xdr:rowOff>
    </xdr:to>
    <xdr:sp macro="" textlink="">
      <xdr:nvSpPr>
        <xdr:cNvPr id="351" name="フローチャート : 判断 350"/>
        <xdr:cNvSpPr/>
      </xdr:nvSpPr>
      <xdr:spPr>
        <a:xfrm>
          <a:off x="9588500" y="978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101461</xdr:rowOff>
    </xdr:from>
    <xdr:ext cx="534377" cy="259045"/>
    <xdr:sp macro="" textlink="">
      <xdr:nvSpPr>
        <xdr:cNvPr id="352" name="テキスト ボックス 351"/>
        <xdr:cNvSpPr txBox="1"/>
      </xdr:nvSpPr>
      <xdr:spPr>
        <a:xfrm>
          <a:off x="9372111" y="987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130684</xdr:rowOff>
    </xdr:from>
    <xdr:to>
      <xdr:col>12</xdr:col>
      <xdr:colOff>511175</xdr:colOff>
      <xdr:row>57</xdr:row>
      <xdr:rowOff>108820</xdr:rowOff>
    </xdr:to>
    <xdr:cxnSp macro="">
      <xdr:nvCxnSpPr>
        <xdr:cNvPr id="353" name="直線コネクタ 352"/>
        <xdr:cNvCxnSpPr/>
      </xdr:nvCxnSpPr>
      <xdr:spPr>
        <a:xfrm flipV="1">
          <a:off x="7861300" y="9731884"/>
          <a:ext cx="889000" cy="14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5196</xdr:rowOff>
    </xdr:from>
    <xdr:to>
      <xdr:col>12</xdr:col>
      <xdr:colOff>561975</xdr:colOff>
      <xdr:row>57</xdr:row>
      <xdr:rowOff>106796</xdr:rowOff>
    </xdr:to>
    <xdr:sp macro="" textlink="">
      <xdr:nvSpPr>
        <xdr:cNvPr id="354" name="フローチャート : 判断 353"/>
        <xdr:cNvSpPr/>
      </xdr:nvSpPr>
      <xdr:spPr>
        <a:xfrm>
          <a:off x="8699500" y="977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97923</xdr:rowOff>
    </xdr:from>
    <xdr:ext cx="534377" cy="259045"/>
    <xdr:sp macro="" textlink="">
      <xdr:nvSpPr>
        <xdr:cNvPr id="355" name="テキスト ボックス 354"/>
        <xdr:cNvSpPr txBox="1"/>
      </xdr:nvSpPr>
      <xdr:spPr>
        <a:xfrm>
          <a:off x="8483111" y="987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108820</xdr:rowOff>
    </xdr:from>
    <xdr:to>
      <xdr:col>11</xdr:col>
      <xdr:colOff>307975</xdr:colOff>
      <xdr:row>57</xdr:row>
      <xdr:rowOff>110923</xdr:rowOff>
    </xdr:to>
    <xdr:cxnSp macro="">
      <xdr:nvCxnSpPr>
        <xdr:cNvPr id="356" name="直線コネクタ 355"/>
        <xdr:cNvCxnSpPr/>
      </xdr:nvCxnSpPr>
      <xdr:spPr>
        <a:xfrm flipV="1">
          <a:off x="6972300" y="9881470"/>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27068</xdr:rowOff>
    </xdr:from>
    <xdr:to>
      <xdr:col>11</xdr:col>
      <xdr:colOff>358775</xdr:colOff>
      <xdr:row>57</xdr:row>
      <xdr:rowOff>128668</xdr:rowOff>
    </xdr:to>
    <xdr:sp macro="" textlink="">
      <xdr:nvSpPr>
        <xdr:cNvPr id="357" name="フローチャート : 判断 356"/>
        <xdr:cNvSpPr/>
      </xdr:nvSpPr>
      <xdr:spPr>
        <a:xfrm>
          <a:off x="7810500" y="979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145195</xdr:rowOff>
    </xdr:from>
    <xdr:ext cx="534377" cy="259045"/>
    <xdr:sp macro="" textlink="">
      <xdr:nvSpPr>
        <xdr:cNvPr id="358" name="テキスト ボックス 357"/>
        <xdr:cNvSpPr txBox="1"/>
      </xdr:nvSpPr>
      <xdr:spPr>
        <a:xfrm>
          <a:off x="7594111" y="957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24216</xdr:rowOff>
    </xdr:from>
    <xdr:to>
      <xdr:col>10</xdr:col>
      <xdr:colOff>155575</xdr:colOff>
      <xdr:row>57</xdr:row>
      <xdr:rowOff>125816</xdr:rowOff>
    </xdr:to>
    <xdr:sp macro="" textlink="">
      <xdr:nvSpPr>
        <xdr:cNvPr id="359" name="フローチャート : 判断 358"/>
        <xdr:cNvSpPr/>
      </xdr:nvSpPr>
      <xdr:spPr>
        <a:xfrm>
          <a:off x="6921500" y="979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142343</xdr:rowOff>
    </xdr:from>
    <xdr:ext cx="534377" cy="259045"/>
    <xdr:sp macro="" textlink="">
      <xdr:nvSpPr>
        <xdr:cNvPr id="360" name="テキスト ボックス 359"/>
        <xdr:cNvSpPr txBox="1"/>
      </xdr:nvSpPr>
      <xdr:spPr>
        <a:xfrm>
          <a:off x="6705111" y="957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160607</xdr:rowOff>
    </xdr:from>
    <xdr:to>
      <xdr:col>15</xdr:col>
      <xdr:colOff>231775</xdr:colOff>
      <xdr:row>57</xdr:row>
      <xdr:rowOff>90757</xdr:rowOff>
    </xdr:to>
    <xdr:sp macro="" textlink="">
      <xdr:nvSpPr>
        <xdr:cNvPr id="366" name="円/楕円 365"/>
        <xdr:cNvSpPr/>
      </xdr:nvSpPr>
      <xdr:spPr>
        <a:xfrm>
          <a:off x="10426700" y="976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139034</xdr:rowOff>
    </xdr:from>
    <xdr:ext cx="534377" cy="259045"/>
    <xdr:sp macro="" textlink="">
      <xdr:nvSpPr>
        <xdr:cNvPr id="367" name="農林水産業費該当値テキスト"/>
        <xdr:cNvSpPr txBox="1"/>
      </xdr:nvSpPr>
      <xdr:spPr>
        <a:xfrm>
          <a:off x="10528300" y="974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29,658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75578</xdr:rowOff>
    </xdr:from>
    <xdr:to>
      <xdr:col>14</xdr:col>
      <xdr:colOff>79375</xdr:colOff>
      <xdr:row>57</xdr:row>
      <xdr:rowOff>5728</xdr:rowOff>
    </xdr:to>
    <xdr:sp macro="" textlink="">
      <xdr:nvSpPr>
        <xdr:cNvPr id="368" name="円/楕円 367"/>
        <xdr:cNvSpPr/>
      </xdr:nvSpPr>
      <xdr:spPr>
        <a:xfrm>
          <a:off x="9588500" y="96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22255</xdr:rowOff>
    </xdr:from>
    <xdr:ext cx="534377" cy="259045"/>
    <xdr:sp macro="" textlink="">
      <xdr:nvSpPr>
        <xdr:cNvPr id="369" name="テキスト ボックス 368"/>
        <xdr:cNvSpPr txBox="1"/>
      </xdr:nvSpPr>
      <xdr:spPr>
        <a:xfrm>
          <a:off x="9372111" y="945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79884</xdr:rowOff>
    </xdr:from>
    <xdr:to>
      <xdr:col>12</xdr:col>
      <xdr:colOff>561975</xdr:colOff>
      <xdr:row>57</xdr:row>
      <xdr:rowOff>10034</xdr:rowOff>
    </xdr:to>
    <xdr:sp macro="" textlink="">
      <xdr:nvSpPr>
        <xdr:cNvPr id="370" name="円/楕円 369"/>
        <xdr:cNvSpPr/>
      </xdr:nvSpPr>
      <xdr:spPr>
        <a:xfrm>
          <a:off x="8699500" y="96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26561</xdr:rowOff>
    </xdr:from>
    <xdr:ext cx="534377" cy="259045"/>
    <xdr:sp macro="" textlink="">
      <xdr:nvSpPr>
        <xdr:cNvPr id="371" name="テキスト ボックス 370"/>
        <xdr:cNvSpPr txBox="1"/>
      </xdr:nvSpPr>
      <xdr:spPr>
        <a:xfrm>
          <a:off x="8483111" y="945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58020</xdr:rowOff>
    </xdr:from>
    <xdr:to>
      <xdr:col>11</xdr:col>
      <xdr:colOff>358775</xdr:colOff>
      <xdr:row>57</xdr:row>
      <xdr:rowOff>159620</xdr:rowOff>
    </xdr:to>
    <xdr:sp macro="" textlink="">
      <xdr:nvSpPr>
        <xdr:cNvPr id="372" name="円/楕円 371"/>
        <xdr:cNvSpPr/>
      </xdr:nvSpPr>
      <xdr:spPr>
        <a:xfrm>
          <a:off x="7810500" y="98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150747</xdr:rowOff>
    </xdr:from>
    <xdr:ext cx="534377" cy="259045"/>
    <xdr:sp macro="" textlink="">
      <xdr:nvSpPr>
        <xdr:cNvPr id="373" name="テキスト ボックス 372"/>
        <xdr:cNvSpPr txBox="1"/>
      </xdr:nvSpPr>
      <xdr:spPr>
        <a:xfrm>
          <a:off x="7594111" y="99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60123</xdr:rowOff>
    </xdr:from>
    <xdr:to>
      <xdr:col>10</xdr:col>
      <xdr:colOff>155575</xdr:colOff>
      <xdr:row>57</xdr:row>
      <xdr:rowOff>161723</xdr:rowOff>
    </xdr:to>
    <xdr:sp macro="" textlink="">
      <xdr:nvSpPr>
        <xdr:cNvPr id="374" name="円/楕円 373"/>
        <xdr:cNvSpPr/>
      </xdr:nvSpPr>
      <xdr:spPr>
        <a:xfrm>
          <a:off x="6921500" y="983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152850</xdr:rowOff>
    </xdr:from>
    <xdr:ext cx="534377" cy="259045"/>
    <xdr:sp macro="" textlink="">
      <xdr:nvSpPr>
        <xdr:cNvPr id="375" name="テキスト ボックス 374"/>
        <xdr:cNvSpPr txBox="1"/>
      </xdr:nvSpPr>
      <xdr:spPr>
        <a:xfrm>
          <a:off x="6705111" y="99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12946</xdr:rowOff>
    </xdr:from>
    <xdr:to>
      <xdr:col>15</xdr:col>
      <xdr:colOff>180975</xdr:colOff>
      <xdr:row>78</xdr:row>
      <xdr:rowOff>27609</xdr:rowOff>
    </xdr:to>
    <xdr:cxnSp macro="">
      <xdr:nvCxnSpPr>
        <xdr:cNvPr id="406" name="直線コネクタ 405"/>
        <xdr:cNvCxnSpPr/>
      </xdr:nvCxnSpPr>
      <xdr:spPr>
        <a:xfrm>
          <a:off x="9639300" y="13386046"/>
          <a:ext cx="8382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12946</xdr:rowOff>
    </xdr:from>
    <xdr:to>
      <xdr:col>14</xdr:col>
      <xdr:colOff>28575</xdr:colOff>
      <xdr:row>78</xdr:row>
      <xdr:rowOff>20143</xdr:rowOff>
    </xdr:to>
    <xdr:cxnSp macro="">
      <xdr:nvCxnSpPr>
        <xdr:cNvPr id="409" name="直線コネクタ 408"/>
        <xdr:cNvCxnSpPr/>
      </xdr:nvCxnSpPr>
      <xdr:spPr>
        <a:xfrm flipV="1">
          <a:off x="8750300" y="13386046"/>
          <a:ext cx="889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84872</xdr:rowOff>
    </xdr:from>
    <xdr:to>
      <xdr:col>14</xdr:col>
      <xdr:colOff>79375</xdr:colOff>
      <xdr:row>79</xdr:row>
      <xdr:rowOff>15022</xdr:rowOff>
    </xdr:to>
    <xdr:sp macro="" textlink="">
      <xdr:nvSpPr>
        <xdr:cNvPr id="410" name="フローチャート : 判断 409"/>
        <xdr:cNvSpPr/>
      </xdr:nvSpPr>
      <xdr:spPr>
        <a:xfrm>
          <a:off x="9588500" y="134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6149</xdr:rowOff>
    </xdr:from>
    <xdr:ext cx="534377" cy="259045"/>
    <xdr:sp macro="" textlink="">
      <xdr:nvSpPr>
        <xdr:cNvPr id="411" name="テキスト ボックス 410"/>
        <xdr:cNvSpPr txBox="1"/>
      </xdr:nvSpPr>
      <xdr:spPr>
        <a:xfrm>
          <a:off x="9372111" y="1355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20143</xdr:rowOff>
    </xdr:from>
    <xdr:to>
      <xdr:col>12</xdr:col>
      <xdr:colOff>511175</xdr:colOff>
      <xdr:row>78</xdr:row>
      <xdr:rowOff>29287</xdr:rowOff>
    </xdr:to>
    <xdr:cxnSp macro="">
      <xdr:nvCxnSpPr>
        <xdr:cNvPr id="412" name="直線コネクタ 411"/>
        <xdr:cNvCxnSpPr/>
      </xdr:nvCxnSpPr>
      <xdr:spPr>
        <a:xfrm flipV="1">
          <a:off x="7861300" y="1339324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88943</xdr:rowOff>
    </xdr:from>
    <xdr:to>
      <xdr:col>12</xdr:col>
      <xdr:colOff>561975</xdr:colOff>
      <xdr:row>79</xdr:row>
      <xdr:rowOff>19093</xdr:rowOff>
    </xdr:to>
    <xdr:sp macro="" textlink="">
      <xdr:nvSpPr>
        <xdr:cNvPr id="413" name="フローチャート : 判断 412"/>
        <xdr:cNvSpPr/>
      </xdr:nvSpPr>
      <xdr:spPr>
        <a:xfrm>
          <a:off x="8699500" y="1346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10220</xdr:rowOff>
    </xdr:from>
    <xdr:ext cx="534377" cy="259045"/>
    <xdr:sp macro="" textlink="">
      <xdr:nvSpPr>
        <xdr:cNvPr id="414" name="テキスト ボックス 413"/>
        <xdr:cNvSpPr txBox="1"/>
      </xdr:nvSpPr>
      <xdr:spPr>
        <a:xfrm>
          <a:off x="8483111" y="1355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8494</xdr:rowOff>
    </xdr:from>
    <xdr:to>
      <xdr:col>11</xdr:col>
      <xdr:colOff>307975</xdr:colOff>
      <xdr:row>78</xdr:row>
      <xdr:rowOff>29287</xdr:rowOff>
    </xdr:to>
    <xdr:cxnSp macro="">
      <xdr:nvCxnSpPr>
        <xdr:cNvPr id="415" name="直線コネクタ 414"/>
        <xdr:cNvCxnSpPr/>
      </xdr:nvCxnSpPr>
      <xdr:spPr>
        <a:xfrm>
          <a:off x="6972300" y="13381594"/>
          <a:ext cx="889000" cy="2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93799</xdr:rowOff>
    </xdr:from>
    <xdr:to>
      <xdr:col>11</xdr:col>
      <xdr:colOff>358775</xdr:colOff>
      <xdr:row>79</xdr:row>
      <xdr:rowOff>23949</xdr:rowOff>
    </xdr:to>
    <xdr:sp macro="" textlink="">
      <xdr:nvSpPr>
        <xdr:cNvPr id="416" name="フローチャート : 判断 415"/>
        <xdr:cNvSpPr/>
      </xdr:nvSpPr>
      <xdr:spPr>
        <a:xfrm>
          <a:off x="7810500" y="1346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15076</xdr:rowOff>
    </xdr:from>
    <xdr:ext cx="534377" cy="259045"/>
    <xdr:sp macro="" textlink="">
      <xdr:nvSpPr>
        <xdr:cNvPr id="417" name="テキスト ボックス 416"/>
        <xdr:cNvSpPr txBox="1"/>
      </xdr:nvSpPr>
      <xdr:spPr>
        <a:xfrm>
          <a:off x="7594111" y="1355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90075</xdr:rowOff>
    </xdr:from>
    <xdr:to>
      <xdr:col>10</xdr:col>
      <xdr:colOff>155575</xdr:colOff>
      <xdr:row>79</xdr:row>
      <xdr:rowOff>20225</xdr:rowOff>
    </xdr:to>
    <xdr:sp macro="" textlink="">
      <xdr:nvSpPr>
        <xdr:cNvPr id="418" name="フローチャート : 判断 417"/>
        <xdr:cNvSpPr/>
      </xdr:nvSpPr>
      <xdr:spPr>
        <a:xfrm>
          <a:off x="6921500" y="134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11352</xdr:rowOff>
    </xdr:from>
    <xdr:ext cx="534377" cy="259045"/>
    <xdr:sp macro="" textlink="">
      <xdr:nvSpPr>
        <xdr:cNvPr id="419" name="テキスト ボックス 418"/>
        <xdr:cNvSpPr txBox="1"/>
      </xdr:nvSpPr>
      <xdr:spPr>
        <a:xfrm>
          <a:off x="6705111" y="1355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148259</xdr:rowOff>
    </xdr:from>
    <xdr:to>
      <xdr:col>15</xdr:col>
      <xdr:colOff>231775</xdr:colOff>
      <xdr:row>78</xdr:row>
      <xdr:rowOff>78409</xdr:rowOff>
    </xdr:to>
    <xdr:sp macro="" textlink="">
      <xdr:nvSpPr>
        <xdr:cNvPr id="425" name="円/楕円 424"/>
        <xdr:cNvSpPr/>
      </xdr:nvSpPr>
      <xdr:spPr>
        <a:xfrm>
          <a:off x="10426700" y="1334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126686</xdr:rowOff>
    </xdr:from>
    <xdr:ext cx="534377" cy="259045"/>
    <xdr:sp macro="" textlink="">
      <xdr:nvSpPr>
        <xdr:cNvPr id="426" name="商工費該当値テキスト"/>
        <xdr:cNvSpPr txBox="1"/>
      </xdr:nvSpPr>
      <xdr:spPr>
        <a:xfrm>
          <a:off x="10528300" y="1332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133596</xdr:rowOff>
    </xdr:from>
    <xdr:to>
      <xdr:col>14</xdr:col>
      <xdr:colOff>79375</xdr:colOff>
      <xdr:row>78</xdr:row>
      <xdr:rowOff>63746</xdr:rowOff>
    </xdr:to>
    <xdr:sp macro="" textlink="">
      <xdr:nvSpPr>
        <xdr:cNvPr id="427" name="円/楕円 426"/>
        <xdr:cNvSpPr/>
      </xdr:nvSpPr>
      <xdr:spPr>
        <a:xfrm>
          <a:off x="9588500" y="1333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80273</xdr:rowOff>
    </xdr:from>
    <xdr:ext cx="534377" cy="259045"/>
    <xdr:sp macro="" textlink="">
      <xdr:nvSpPr>
        <xdr:cNvPr id="428" name="テキスト ボックス 427"/>
        <xdr:cNvSpPr txBox="1"/>
      </xdr:nvSpPr>
      <xdr:spPr>
        <a:xfrm>
          <a:off x="9372111" y="131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140793</xdr:rowOff>
    </xdr:from>
    <xdr:to>
      <xdr:col>12</xdr:col>
      <xdr:colOff>561975</xdr:colOff>
      <xdr:row>78</xdr:row>
      <xdr:rowOff>70943</xdr:rowOff>
    </xdr:to>
    <xdr:sp macro="" textlink="">
      <xdr:nvSpPr>
        <xdr:cNvPr id="429" name="円/楕円 428"/>
        <xdr:cNvSpPr/>
      </xdr:nvSpPr>
      <xdr:spPr>
        <a:xfrm>
          <a:off x="8699500" y="133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87470</xdr:rowOff>
    </xdr:from>
    <xdr:ext cx="534377" cy="259045"/>
    <xdr:sp macro="" textlink="">
      <xdr:nvSpPr>
        <xdr:cNvPr id="430" name="テキスト ボックス 429"/>
        <xdr:cNvSpPr txBox="1"/>
      </xdr:nvSpPr>
      <xdr:spPr>
        <a:xfrm>
          <a:off x="8483111" y="1311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149937</xdr:rowOff>
    </xdr:from>
    <xdr:to>
      <xdr:col>11</xdr:col>
      <xdr:colOff>358775</xdr:colOff>
      <xdr:row>78</xdr:row>
      <xdr:rowOff>80087</xdr:rowOff>
    </xdr:to>
    <xdr:sp macro="" textlink="">
      <xdr:nvSpPr>
        <xdr:cNvPr id="431" name="円/楕円 430"/>
        <xdr:cNvSpPr/>
      </xdr:nvSpPr>
      <xdr:spPr>
        <a:xfrm>
          <a:off x="7810500" y="133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96614</xdr:rowOff>
    </xdr:from>
    <xdr:ext cx="534377" cy="259045"/>
    <xdr:sp macro="" textlink="">
      <xdr:nvSpPr>
        <xdr:cNvPr id="432" name="テキスト ボックス 431"/>
        <xdr:cNvSpPr txBox="1"/>
      </xdr:nvSpPr>
      <xdr:spPr>
        <a:xfrm>
          <a:off x="7594111" y="131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129144</xdr:rowOff>
    </xdr:from>
    <xdr:to>
      <xdr:col>10</xdr:col>
      <xdr:colOff>155575</xdr:colOff>
      <xdr:row>78</xdr:row>
      <xdr:rowOff>59294</xdr:rowOff>
    </xdr:to>
    <xdr:sp macro="" textlink="">
      <xdr:nvSpPr>
        <xdr:cNvPr id="433" name="円/楕円 432"/>
        <xdr:cNvSpPr/>
      </xdr:nvSpPr>
      <xdr:spPr>
        <a:xfrm>
          <a:off x="6921500" y="133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75821</xdr:rowOff>
    </xdr:from>
    <xdr:ext cx="534377" cy="259045"/>
    <xdr:sp macro="" textlink="">
      <xdr:nvSpPr>
        <xdr:cNvPr id="434" name="テキスト ボックス 433"/>
        <xdr:cNvSpPr txBox="1"/>
      </xdr:nvSpPr>
      <xdr:spPr>
        <a:xfrm>
          <a:off x="6705111" y="1310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64179</xdr:rowOff>
    </xdr:from>
    <xdr:to>
      <xdr:col>15</xdr:col>
      <xdr:colOff>180975</xdr:colOff>
      <xdr:row>97</xdr:row>
      <xdr:rowOff>114709</xdr:rowOff>
    </xdr:to>
    <xdr:cxnSp macro="">
      <xdr:nvCxnSpPr>
        <xdr:cNvPr id="461" name="直線コネクタ 460"/>
        <xdr:cNvCxnSpPr/>
      </xdr:nvCxnSpPr>
      <xdr:spPr>
        <a:xfrm>
          <a:off x="9639300" y="16694829"/>
          <a:ext cx="838200" cy="5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22543</xdr:rowOff>
    </xdr:from>
    <xdr:to>
      <xdr:col>14</xdr:col>
      <xdr:colOff>28575</xdr:colOff>
      <xdr:row>97</xdr:row>
      <xdr:rowOff>64179</xdr:rowOff>
    </xdr:to>
    <xdr:cxnSp macro="">
      <xdr:nvCxnSpPr>
        <xdr:cNvPr id="464" name="直線コネクタ 463"/>
        <xdr:cNvCxnSpPr/>
      </xdr:nvCxnSpPr>
      <xdr:spPr>
        <a:xfrm>
          <a:off x="8750300" y="16653193"/>
          <a:ext cx="889000" cy="4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5" name="フローチャート : 判断 464"/>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107529</xdr:rowOff>
    </xdr:from>
    <xdr:ext cx="534377" cy="259045"/>
    <xdr:sp macro="" textlink="">
      <xdr:nvSpPr>
        <xdr:cNvPr id="466" name="テキスト ボックス 465"/>
        <xdr:cNvSpPr txBox="1"/>
      </xdr:nvSpPr>
      <xdr:spPr>
        <a:xfrm>
          <a:off x="9372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22543</xdr:rowOff>
    </xdr:from>
    <xdr:to>
      <xdr:col>12</xdr:col>
      <xdr:colOff>511175</xdr:colOff>
      <xdr:row>97</xdr:row>
      <xdr:rowOff>74901</xdr:rowOff>
    </xdr:to>
    <xdr:cxnSp macro="">
      <xdr:nvCxnSpPr>
        <xdr:cNvPr id="467" name="直線コネクタ 466"/>
        <xdr:cNvCxnSpPr/>
      </xdr:nvCxnSpPr>
      <xdr:spPr>
        <a:xfrm flipV="1">
          <a:off x="7861300" y="16653193"/>
          <a:ext cx="889000" cy="5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68" name="フローチャート : 判断 467"/>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102819</xdr:rowOff>
    </xdr:from>
    <xdr:ext cx="534377" cy="259045"/>
    <xdr:sp macro="" textlink="">
      <xdr:nvSpPr>
        <xdr:cNvPr id="469" name="テキスト ボックス 468"/>
        <xdr:cNvSpPr txBox="1"/>
      </xdr:nvSpPr>
      <xdr:spPr>
        <a:xfrm>
          <a:off x="8483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162765</xdr:rowOff>
    </xdr:from>
    <xdr:to>
      <xdr:col>11</xdr:col>
      <xdr:colOff>307975</xdr:colOff>
      <xdr:row>97</xdr:row>
      <xdr:rowOff>74901</xdr:rowOff>
    </xdr:to>
    <xdr:cxnSp macro="">
      <xdr:nvCxnSpPr>
        <xdr:cNvPr id="470" name="直線コネクタ 469"/>
        <xdr:cNvCxnSpPr/>
      </xdr:nvCxnSpPr>
      <xdr:spPr>
        <a:xfrm>
          <a:off x="6972300" y="16621965"/>
          <a:ext cx="889000" cy="8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1" name="フローチャート : 判断 470"/>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136548</xdr:rowOff>
    </xdr:from>
    <xdr:ext cx="534377" cy="259045"/>
    <xdr:sp macro="" textlink="">
      <xdr:nvSpPr>
        <xdr:cNvPr id="472" name="テキスト ボックス 471"/>
        <xdr:cNvSpPr txBox="1"/>
      </xdr:nvSpPr>
      <xdr:spPr>
        <a:xfrm>
          <a:off x="7594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3" name="フローチャート : 判断 472"/>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136067</xdr:rowOff>
    </xdr:from>
    <xdr:ext cx="534377" cy="259045"/>
    <xdr:sp macro="" textlink="">
      <xdr:nvSpPr>
        <xdr:cNvPr id="474" name="テキスト ボックス 473"/>
        <xdr:cNvSpPr txBox="1"/>
      </xdr:nvSpPr>
      <xdr:spPr>
        <a:xfrm>
          <a:off x="6705111" y="167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63909</xdr:rowOff>
    </xdr:from>
    <xdr:to>
      <xdr:col>15</xdr:col>
      <xdr:colOff>231775</xdr:colOff>
      <xdr:row>97</xdr:row>
      <xdr:rowOff>165509</xdr:rowOff>
    </xdr:to>
    <xdr:sp macro="" textlink="">
      <xdr:nvSpPr>
        <xdr:cNvPr id="480" name="円/楕円 479"/>
        <xdr:cNvSpPr/>
      </xdr:nvSpPr>
      <xdr:spPr>
        <a:xfrm>
          <a:off x="10426700" y="1669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42336</xdr:rowOff>
    </xdr:from>
    <xdr:ext cx="534377" cy="259045"/>
    <xdr:sp macro="" textlink="">
      <xdr:nvSpPr>
        <xdr:cNvPr id="481" name="土木費該当値テキスト"/>
        <xdr:cNvSpPr txBox="1"/>
      </xdr:nvSpPr>
      <xdr:spPr>
        <a:xfrm>
          <a:off x="10528300" y="1667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42,966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13379</xdr:rowOff>
    </xdr:from>
    <xdr:to>
      <xdr:col>14</xdr:col>
      <xdr:colOff>79375</xdr:colOff>
      <xdr:row>97</xdr:row>
      <xdr:rowOff>114979</xdr:rowOff>
    </xdr:to>
    <xdr:sp macro="" textlink="">
      <xdr:nvSpPr>
        <xdr:cNvPr id="482" name="円/楕円 481"/>
        <xdr:cNvSpPr/>
      </xdr:nvSpPr>
      <xdr:spPr>
        <a:xfrm>
          <a:off x="9588500" y="166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131506</xdr:rowOff>
    </xdr:from>
    <xdr:ext cx="534377" cy="259045"/>
    <xdr:sp macro="" textlink="">
      <xdr:nvSpPr>
        <xdr:cNvPr id="483" name="テキスト ボックス 482"/>
        <xdr:cNvSpPr txBox="1"/>
      </xdr:nvSpPr>
      <xdr:spPr>
        <a:xfrm>
          <a:off x="9372111" y="1641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143193</xdr:rowOff>
    </xdr:from>
    <xdr:to>
      <xdr:col>12</xdr:col>
      <xdr:colOff>561975</xdr:colOff>
      <xdr:row>97</xdr:row>
      <xdr:rowOff>73343</xdr:rowOff>
    </xdr:to>
    <xdr:sp macro="" textlink="">
      <xdr:nvSpPr>
        <xdr:cNvPr id="484" name="円/楕円 483"/>
        <xdr:cNvSpPr/>
      </xdr:nvSpPr>
      <xdr:spPr>
        <a:xfrm>
          <a:off x="8699500" y="166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89870</xdr:rowOff>
    </xdr:from>
    <xdr:ext cx="534377" cy="259045"/>
    <xdr:sp macro="" textlink="">
      <xdr:nvSpPr>
        <xdr:cNvPr id="485" name="テキスト ボックス 484"/>
        <xdr:cNvSpPr txBox="1"/>
      </xdr:nvSpPr>
      <xdr:spPr>
        <a:xfrm>
          <a:off x="8483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24101</xdr:rowOff>
    </xdr:from>
    <xdr:to>
      <xdr:col>11</xdr:col>
      <xdr:colOff>358775</xdr:colOff>
      <xdr:row>97</xdr:row>
      <xdr:rowOff>125701</xdr:rowOff>
    </xdr:to>
    <xdr:sp macro="" textlink="">
      <xdr:nvSpPr>
        <xdr:cNvPr id="486" name="円/楕円 485"/>
        <xdr:cNvSpPr/>
      </xdr:nvSpPr>
      <xdr:spPr>
        <a:xfrm>
          <a:off x="7810500" y="166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142228</xdr:rowOff>
    </xdr:from>
    <xdr:ext cx="534377" cy="259045"/>
    <xdr:sp macro="" textlink="">
      <xdr:nvSpPr>
        <xdr:cNvPr id="487" name="テキスト ボックス 486"/>
        <xdr:cNvSpPr txBox="1"/>
      </xdr:nvSpPr>
      <xdr:spPr>
        <a:xfrm>
          <a:off x="7594111" y="1642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111965</xdr:rowOff>
    </xdr:from>
    <xdr:to>
      <xdr:col>10</xdr:col>
      <xdr:colOff>155575</xdr:colOff>
      <xdr:row>97</xdr:row>
      <xdr:rowOff>42115</xdr:rowOff>
    </xdr:to>
    <xdr:sp macro="" textlink="">
      <xdr:nvSpPr>
        <xdr:cNvPr id="488" name="円/楕円 487"/>
        <xdr:cNvSpPr/>
      </xdr:nvSpPr>
      <xdr:spPr>
        <a:xfrm>
          <a:off x="6921500" y="1657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58642</xdr:rowOff>
    </xdr:from>
    <xdr:ext cx="534377" cy="259045"/>
    <xdr:sp macro="" textlink="">
      <xdr:nvSpPr>
        <xdr:cNvPr id="489" name="テキスト ボックス 488"/>
        <xdr:cNvSpPr txBox="1"/>
      </xdr:nvSpPr>
      <xdr:spPr>
        <a:xfrm>
          <a:off x="6705111" y="1634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88055</xdr:rowOff>
    </xdr:from>
    <xdr:to>
      <xdr:col>23</xdr:col>
      <xdr:colOff>517525</xdr:colOff>
      <xdr:row>34</xdr:row>
      <xdr:rowOff>155854</xdr:rowOff>
    </xdr:to>
    <xdr:cxnSp macro="">
      <xdr:nvCxnSpPr>
        <xdr:cNvPr id="519" name="直線コネクタ 518"/>
        <xdr:cNvCxnSpPr/>
      </xdr:nvCxnSpPr>
      <xdr:spPr>
        <a:xfrm flipV="1">
          <a:off x="15481300" y="5574455"/>
          <a:ext cx="838200" cy="4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125144</xdr:rowOff>
    </xdr:from>
    <xdr:ext cx="534377" cy="259045"/>
    <xdr:sp macro="" textlink="">
      <xdr:nvSpPr>
        <xdr:cNvPr id="520" name="消防費平均値テキスト"/>
        <xdr:cNvSpPr txBox="1"/>
      </xdr:nvSpPr>
      <xdr:spPr>
        <a:xfrm>
          <a:off x="16370300" y="6297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155854</xdr:rowOff>
    </xdr:from>
    <xdr:to>
      <xdr:col>22</xdr:col>
      <xdr:colOff>365125</xdr:colOff>
      <xdr:row>37</xdr:row>
      <xdr:rowOff>103067</xdr:rowOff>
    </xdr:to>
    <xdr:cxnSp macro="">
      <xdr:nvCxnSpPr>
        <xdr:cNvPr id="522" name="直線コネクタ 521"/>
        <xdr:cNvCxnSpPr/>
      </xdr:nvCxnSpPr>
      <xdr:spPr>
        <a:xfrm flipV="1">
          <a:off x="14592300" y="5985154"/>
          <a:ext cx="889000" cy="46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4318</xdr:rowOff>
    </xdr:from>
    <xdr:to>
      <xdr:col>22</xdr:col>
      <xdr:colOff>415925</xdr:colOff>
      <xdr:row>38</xdr:row>
      <xdr:rowOff>105918</xdr:rowOff>
    </xdr:to>
    <xdr:sp macro="" textlink="">
      <xdr:nvSpPr>
        <xdr:cNvPr id="523" name="フローチャート : 判断 522"/>
        <xdr:cNvSpPr/>
      </xdr:nvSpPr>
      <xdr:spPr>
        <a:xfrm>
          <a:off x="154305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97045</xdr:rowOff>
    </xdr:from>
    <xdr:ext cx="534377" cy="259045"/>
    <xdr:sp macro="" textlink="">
      <xdr:nvSpPr>
        <xdr:cNvPr id="524" name="テキスト ボックス 523"/>
        <xdr:cNvSpPr txBox="1"/>
      </xdr:nvSpPr>
      <xdr:spPr>
        <a:xfrm>
          <a:off x="15214111" y="66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103067</xdr:rowOff>
    </xdr:from>
    <xdr:to>
      <xdr:col>21</xdr:col>
      <xdr:colOff>161925</xdr:colOff>
      <xdr:row>39</xdr:row>
      <xdr:rowOff>27953</xdr:rowOff>
    </xdr:to>
    <xdr:cxnSp macro="">
      <xdr:nvCxnSpPr>
        <xdr:cNvPr id="525" name="直線コネクタ 524"/>
        <xdr:cNvCxnSpPr/>
      </xdr:nvCxnSpPr>
      <xdr:spPr>
        <a:xfrm flipV="1">
          <a:off x="13703300" y="6446717"/>
          <a:ext cx="889000" cy="26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8813</xdr:rowOff>
    </xdr:from>
    <xdr:to>
      <xdr:col>21</xdr:col>
      <xdr:colOff>212725</xdr:colOff>
      <xdr:row>38</xdr:row>
      <xdr:rowOff>110413</xdr:rowOff>
    </xdr:to>
    <xdr:sp macro="" textlink="">
      <xdr:nvSpPr>
        <xdr:cNvPr id="526" name="フローチャート : 判断 525"/>
        <xdr:cNvSpPr/>
      </xdr:nvSpPr>
      <xdr:spPr>
        <a:xfrm>
          <a:off x="14541500" y="65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101540</xdr:rowOff>
    </xdr:from>
    <xdr:ext cx="534377" cy="259045"/>
    <xdr:sp macro="" textlink="">
      <xdr:nvSpPr>
        <xdr:cNvPr id="527" name="テキスト ボックス 526"/>
        <xdr:cNvSpPr txBox="1"/>
      </xdr:nvSpPr>
      <xdr:spPr>
        <a:xfrm>
          <a:off x="14325111" y="66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166236</xdr:rowOff>
    </xdr:from>
    <xdr:to>
      <xdr:col>19</xdr:col>
      <xdr:colOff>644525</xdr:colOff>
      <xdr:row>39</xdr:row>
      <xdr:rowOff>27953</xdr:rowOff>
    </xdr:to>
    <xdr:cxnSp macro="">
      <xdr:nvCxnSpPr>
        <xdr:cNvPr id="528" name="直線コネクタ 527"/>
        <xdr:cNvCxnSpPr/>
      </xdr:nvCxnSpPr>
      <xdr:spPr>
        <a:xfrm>
          <a:off x="12814300" y="6681336"/>
          <a:ext cx="889000" cy="3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84271</xdr:rowOff>
    </xdr:from>
    <xdr:to>
      <xdr:col>20</xdr:col>
      <xdr:colOff>9525</xdr:colOff>
      <xdr:row>39</xdr:row>
      <xdr:rowOff>14421</xdr:rowOff>
    </xdr:to>
    <xdr:sp macro="" textlink="">
      <xdr:nvSpPr>
        <xdr:cNvPr id="529" name="フローチャート : 判断 528"/>
        <xdr:cNvSpPr/>
      </xdr:nvSpPr>
      <xdr:spPr>
        <a:xfrm>
          <a:off x="13652500" y="659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30948</xdr:rowOff>
    </xdr:from>
    <xdr:ext cx="534377" cy="259045"/>
    <xdr:sp macro="" textlink="">
      <xdr:nvSpPr>
        <xdr:cNvPr id="530" name="テキスト ボックス 529"/>
        <xdr:cNvSpPr txBox="1"/>
      </xdr:nvSpPr>
      <xdr:spPr>
        <a:xfrm>
          <a:off x="13436111" y="637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113361</xdr:rowOff>
    </xdr:from>
    <xdr:to>
      <xdr:col>18</xdr:col>
      <xdr:colOff>492125</xdr:colOff>
      <xdr:row>39</xdr:row>
      <xdr:rowOff>43511</xdr:rowOff>
    </xdr:to>
    <xdr:sp macro="" textlink="">
      <xdr:nvSpPr>
        <xdr:cNvPr id="531" name="フローチャート : 判断 530"/>
        <xdr:cNvSpPr/>
      </xdr:nvSpPr>
      <xdr:spPr>
        <a:xfrm>
          <a:off x="12763500" y="662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60037</xdr:rowOff>
    </xdr:from>
    <xdr:ext cx="534377" cy="259045"/>
    <xdr:sp macro="" textlink="">
      <xdr:nvSpPr>
        <xdr:cNvPr id="532" name="テキスト ボックス 531"/>
        <xdr:cNvSpPr txBox="1"/>
      </xdr:nvSpPr>
      <xdr:spPr>
        <a:xfrm>
          <a:off x="12547111" y="64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37255</xdr:rowOff>
    </xdr:from>
    <xdr:to>
      <xdr:col>23</xdr:col>
      <xdr:colOff>568325</xdr:colOff>
      <xdr:row>32</xdr:row>
      <xdr:rowOff>138855</xdr:rowOff>
    </xdr:to>
    <xdr:sp macro="" textlink="">
      <xdr:nvSpPr>
        <xdr:cNvPr id="538" name="円/楕円 537"/>
        <xdr:cNvSpPr/>
      </xdr:nvSpPr>
      <xdr:spPr>
        <a:xfrm>
          <a:off x="16268700" y="552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60132</xdr:rowOff>
    </xdr:from>
    <xdr:ext cx="534377" cy="259045"/>
    <xdr:sp macro="" textlink="">
      <xdr:nvSpPr>
        <xdr:cNvPr id="539" name="消防費該当値テキスト"/>
        <xdr:cNvSpPr txBox="1"/>
      </xdr:nvSpPr>
      <xdr:spPr>
        <a:xfrm>
          <a:off x="16370300" y="537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80,711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105054</xdr:rowOff>
    </xdr:from>
    <xdr:to>
      <xdr:col>22</xdr:col>
      <xdr:colOff>415925</xdr:colOff>
      <xdr:row>35</xdr:row>
      <xdr:rowOff>35204</xdr:rowOff>
    </xdr:to>
    <xdr:sp macro="" textlink="">
      <xdr:nvSpPr>
        <xdr:cNvPr id="540" name="円/楕円 539"/>
        <xdr:cNvSpPr/>
      </xdr:nvSpPr>
      <xdr:spPr>
        <a:xfrm>
          <a:off x="15430500" y="59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51731</xdr:rowOff>
    </xdr:from>
    <xdr:ext cx="534377" cy="259045"/>
    <xdr:sp macro="" textlink="">
      <xdr:nvSpPr>
        <xdr:cNvPr id="541" name="テキスト ボックス 540"/>
        <xdr:cNvSpPr txBox="1"/>
      </xdr:nvSpPr>
      <xdr:spPr>
        <a:xfrm>
          <a:off x="15214111" y="57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52267</xdr:rowOff>
    </xdr:from>
    <xdr:to>
      <xdr:col>21</xdr:col>
      <xdr:colOff>212725</xdr:colOff>
      <xdr:row>37</xdr:row>
      <xdr:rowOff>153867</xdr:rowOff>
    </xdr:to>
    <xdr:sp macro="" textlink="">
      <xdr:nvSpPr>
        <xdr:cNvPr id="542" name="円/楕円 541"/>
        <xdr:cNvSpPr/>
      </xdr:nvSpPr>
      <xdr:spPr>
        <a:xfrm>
          <a:off x="14541500" y="63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170394</xdr:rowOff>
    </xdr:from>
    <xdr:ext cx="534377" cy="259045"/>
    <xdr:sp macro="" textlink="">
      <xdr:nvSpPr>
        <xdr:cNvPr id="543" name="テキスト ボックス 542"/>
        <xdr:cNvSpPr txBox="1"/>
      </xdr:nvSpPr>
      <xdr:spPr>
        <a:xfrm>
          <a:off x="14325111" y="617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148603</xdr:rowOff>
    </xdr:from>
    <xdr:to>
      <xdr:col>20</xdr:col>
      <xdr:colOff>9525</xdr:colOff>
      <xdr:row>39</xdr:row>
      <xdr:rowOff>78753</xdr:rowOff>
    </xdr:to>
    <xdr:sp macro="" textlink="">
      <xdr:nvSpPr>
        <xdr:cNvPr id="544" name="円/楕円 543"/>
        <xdr:cNvSpPr/>
      </xdr:nvSpPr>
      <xdr:spPr>
        <a:xfrm>
          <a:off x="13652500" y="66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69880</xdr:rowOff>
    </xdr:from>
    <xdr:ext cx="534377" cy="259045"/>
    <xdr:sp macro="" textlink="">
      <xdr:nvSpPr>
        <xdr:cNvPr id="545" name="テキスト ボックス 544"/>
        <xdr:cNvSpPr txBox="1"/>
      </xdr:nvSpPr>
      <xdr:spPr>
        <a:xfrm>
          <a:off x="13436111" y="675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115436</xdr:rowOff>
    </xdr:from>
    <xdr:to>
      <xdr:col>18</xdr:col>
      <xdr:colOff>492125</xdr:colOff>
      <xdr:row>39</xdr:row>
      <xdr:rowOff>45586</xdr:rowOff>
    </xdr:to>
    <xdr:sp macro="" textlink="">
      <xdr:nvSpPr>
        <xdr:cNvPr id="546" name="円/楕円 545"/>
        <xdr:cNvSpPr/>
      </xdr:nvSpPr>
      <xdr:spPr>
        <a:xfrm>
          <a:off x="12763500" y="663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36713</xdr:rowOff>
    </xdr:from>
    <xdr:ext cx="534377" cy="259045"/>
    <xdr:sp macro="" textlink="">
      <xdr:nvSpPr>
        <xdr:cNvPr id="547" name="テキスト ボックス 546"/>
        <xdr:cNvSpPr txBox="1"/>
      </xdr:nvSpPr>
      <xdr:spPr>
        <a:xfrm>
          <a:off x="12547111" y="672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102336</xdr:rowOff>
    </xdr:from>
    <xdr:to>
      <xdr:col>23</xdr:col>
      <xdr:colOff>517525</xdr:colOff>
      <xdr:row>58</xdr:row>
      <xdr:rowOff>28692</xdr:rowOff>
    </xdr:to>
    <xdr:cxnSp macro="">
      <xdr:nvCxnSpPr>
        <xdr:cNvPr id="576" name="直線コネクタ 575"/>
        <xdr:cNvCxnSpPr/>
      </xdr:nvCxnSpPr>
      <xdr:spPr>
        <a:xfrm>
          <a:off x="15481300" y="9874986"/>
          <a:ext cx="838200" cy="9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102336</xdr:rowOff>
    </xdr:from>
    <xdr:to>
      <xdr:col>22</xdr:col>
      <xdr:colOff>365125</xdr:colOff>
      <xdr:row>58</xdr:row>
      <xdr:rowOff>26280</xdr:rowOff>
    </xdr:to>
    <xdr:cxnSp macro="">
      <xdr:nvCxnSpPr>
        <xdr:cNvPr id="579" name="直線コネクタ 578"/>
        <xdr:cNvCxnSpPr/>
      </xdr:nvCxnSpPr>
      <xdr:spPr>
        <a:xfrm flipV="1">
          <a:off x="14592300" y="9874986"/>
          <a:ext cx="889000" cy="9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0" name="フローチャート : 判断 579"/>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21310</xdr:rowOff>
    </xdr:from>
    <xdr:ext cx="534377" cy="259045"/>
    <xdr:sp macro="" textlink="">
      <xdr:nvSpPr>
        <xdr:cNvPr id="581" name="テキスト ボックス 580"/>
        <xdr:cNvSpPr txBox="1"/>
      </xdr:nvSpPr>
      <xdr:spPr>
        <a:xfrm>
          <a:off x="1521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26280</xdr:rowOff>
    </xdr:from>
    <xdr:to>
      <xdr:col>21</xdr:col>
      <xdr:colOff>161925</xdr:colOff>
      <xdr:row>58</xdr:row>
      <xdr:rowOff>32486</xdr:rowOff>
    </xdr:to>
    <xdr:cxnSp macro="">
      <xdr:nvCxnSpPr>
        <xdr:cNvPr id="582" name="直線コネクタ 581"/>
        <xdr:cNvCxnSpPr/>
      </xdr:nvCxnSpPr>
      <xdr:spPr>
        <a:xfrm flipV="1">
          <a:off x="13703300" y="9970380"/>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3" name="フローチャート : 判断 582"/>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4" name="テキスト ボックス 583"/>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32486</xdr:rowOff>
    </xdr:from>
    <xdr:to>
      <xdr:col>19</xdr:col>
      <xdr:colOff>644525</xdr:colOff>
      <xdr:row>58</xdr:row>
      <xdr:rowOff>48409</xdr:rowOff>
    </xdr:to>
    <xdr:cxnSp macro="">
      <xdr:nvCxnSpPr>
        <xdr:cNvPr id="585" name="直線コネクタ 584"/>
        <xdr:cNvCxnSpPr/>
      </xdr:nvCxnSpPr>
      <xdr:spPr>
        <a:xfrm flipV="1">
          <a:off x="12814300" y="9976586"/>
          <a:ext cx="889000" cy="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6" name="フローチャート : 判断 585"/>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7" name="テキスト ボックス 586"/>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8" name="フローチャート : 判断 587"/>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89" name="テキスト ボックス 588"/>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149342</xdr:rowOff>
    </xdr:from>
    <xdr:to>
      <xdr:col>23</xdr:col>
      <xdr:colOff>568325</xdr:colOff>
      <xdr:row>58</xdr:row>
      <xdr:rowOff>79492</xdr:rowOff>
    </xdr:to>
    <xdr:sp macro="" textlink="">
      <xdr:nvSpPr>
        <xdr:cNvPr id="595" name="円/楕円 594"/>
        <xdr:cNvSpPr/>
      </xdr:nvSpPr>
      <xdr:spPr>
        <a:xfrm>
          <a:off x="16268700" y="992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64269</xdr:rowOff>
    </xdr:from>
    <xdr:ext cx="534377" cy="259045"/>
    <xdr:sp macro="" textlink="">
      <xdr:nvSpPr>
        <xdr:cNvPr id="596" name="教育費該当値テキスト"/>
        <xdr:cNvSpPr txBox="1"/>
      </xdr:nvSpPr>
      <xdr:spPr>
        <a:xfrm>
          <a:off x="16370300" y="983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49,136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51536</xdr:rowOff>
    </xdr:from>
    <xdr:to>
      <xdr:col>22</xdr:col>
      <xdr:colOff>415925</xdr:colOff>
      <xdr:row>57</xdr:row>
      <xdr:rowOff>153136</xdr:rowOff>
    </xdr:to>
    <xdr:sp macro="" textlink="">
      <xdr:nvSpPr>
        <xdr:cNvPr id="597" name="円/楕円 596"/>
        <xdr:cNvSpPr/>
      </xdr:nvSpPr>
      <xdr:spPr>
        <a:xfrm>
          <a:off x="15430500" y="98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169663</xdr:rowOff>
    </xdr:from>
    <xdr:ext cx="534377" cy="259045"/>
    <xdr:sp macro="" textlink="">
      <xdr:nvSpPr>
        <xdr:cNvPr id="598" name="テキスト ボックス 597"/>
        <xdr:cNvSpPr txBox="1"/>
      </xdr:nvSpPr>
      <xdr:spPr>
        <a:xfrm>
          <a:off x="15214111" y="95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146930</xdr:rowOff>
    </xdr:from>
    <xdr:to>
      <xdr:col>21</xdr:col>
      <xdr:colOff>212725</xdr:colOff>
      <xdr:row>58</xdr:row>
      <xdr:rowOff>77080</xdr:rowOff>
    </xdr:to>
    <xdr:sp macro="" textlink="">
      <xdr:nvSpPr>
        <xdr:cNvPr id="599" name="円/楕円 598"/>
        <xdr:cNvSpPr/>
      </xdr:nvSpPr>
      <xdr:spPr>
        <a:xfrm>
          <a:off x="14541500" y="99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68207</xdr:rowOff>
    </xdr:from>
    <xdr:ext cx="534377" cy="259045"/>
    <xdr:sp macro="" textlink="">
      <xdr:nvSpPr>
        <xdr:cNvPr id="600" name="テキスト ボックス 599"/>
        <xdr:cNvSpPr txBox="1"/>
      </xdr:nvSpPr>
      <xdr:spPr>
        <a:xfrm>
          <a:off x="14325111" y="1001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153136</xdr:rowOff>
    </xdr:from>
    <xdr:to>
      <xdr:col>20</xdr:col>
      <xdr:colOff>9525</xdr:colOff>
      <xdr:row>58</xdr:row>
      <xdr:rowOff>83286</xdr:rowOff>
    </xdr:to>
    <xdr:sp macro="" textlink="">
      <xdr:nvSpPr>
        <xdr:cNvPr id="601" name="円/楕円 600"/>
        <xdr:cNvSpPr/>
      </xdr:nvSpPr>
      <xdr:spPr>
        <a:xfrm>
          <a:off x="13652500" y="99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74413</xdr:rowOff>
    </xdr:from>
    <xdr:ext cx="534377" cy="259045"/>
    <xdr:sp macro="" textlink="">
      <xdr:nvSpPr>
        <xdr:cNvPr id="602" name="テキスト ボックス 601"/>
        <xdr:cNvSpPr txBox="1"/>
      </xdr:nvSpPr>
      <xdr:spPr>
        <a:xfrm>
          <a:off x="13436111" y="100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169059</xdr:rowOff>
    </xdr:from>
    <xdr:to>
      <xdr:col>18</xdr:col>
      <xdr:colOff>492125</xdr:colOff>
      <xdr:row>58</xdr:row>
      <xdr:rowOff>99209</xdr:rowOff>
    </xdr:to>
    <xdr:sp macro="" textlink="">
      <xdr:nvSpPr>
        <xdr:cNvPr id="603" name="円/楕円 602"/>
        <xdr:cNvSpPr/>
      </xdr:nvSpPr>
      <xdr:spPr>
        <a:xfrm>
          <a:off x="12763500" y="994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90336</xdr:rowOff>
    </xdr:from>
    <xdr:ext cx="534377" cy="259045"/>
    <xdr:sp macro="" textlink="">
      <xdr:nvSpPr>
        <xdr:cNvPr id="604" name="テキスト ボックス 603"/>
        <xdr:cNvSpPr txBox="1"/>
      </xdr:nvSpPr>
      <xdr:spPr>
        <a:xfrm>
          <a:off x="12547111" y="1003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32418</xdr:rowOff>
    </xdr:from>
    <xdr:to>
      <xdr:col>23</xdr:col>
      <xdr:colOff>517525</xdr:colOff>
      <xdr:row>79</xdr:row>
      <xdr:rowOff>42149</xdr:rowOff>
    </xdr:to>
    <xdr:cxnSp macro="">
      <xdr:nvCxnSpPr>
        <xdr:cNvPr id="633" name="直線コネクタ 632"/>
        <xdr:cNvCxnSpPr/>
      </xdr:nvCxnSpPr>
      <xdr:spPr>
        <a:xfrm>
          <a:off x="15481300" y="13405518"/>
          <a:ext cx="838200" cy="18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32418</xdr:rowOff>
    </xdr:from>
    <xdr:to>
      <xdr:col>22</xdr:col>
      <xdr:colOff>365125</xdr:colOff>
      <xdr:row>78</xdr:row>
      <xdr:rowOff>100656</xdr:rowOff>
    </xdr:to>
    <xdr:cxnSp macro="">
      <xdr:nvCxnSpPr>
        <xdr:cNvPr id="636" name="直線コネクタ 635"/>
        <xdr:cNvCxnSpPr/>
      </xdr:nvCxnSpPr>
      <xdr:spPr>
        <a:xfrm flipV="1">
          <a:off x="14592300" y="13405518"/>
          <a:ext cx="8890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129347</xdr:rowOff>
    </xdr:from>
    <xdr:to>
      <xdr:col>22</xdr:col>
      <xdr:colOff>415925</xdr:colOff>
      <xdr:row>79</xdr:row>
      <xdr:rowOff>59497</xdr:rowOff>
    </xdr:to>
    <xdr:sp macro="" textlink="">
      <xdr:nvSpPr>
        <xdr:cNvPr id="637" name="フローチャート : 判断 636"/>
        <xdr:cNvSpPr/>
      </xdr:nvSpPr>
      <xdr:spPr>
        <a:xfrm>
          <a:off x="15430500" y="1350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50624</xdr:rowOff>
    </xdr:from>
    <xdr:ext cx="469744" cy="259045"/>
    <xdr:sp macro="" textlink="">
      <xdr:nvSpPr>
        <xdr:cNvPr id="638" name="テキスト ボックス 637"/>
        <xdr:cNvSpPr txBox="1"/>
      </xdr:nvSpPr>
      <xdr:spPr>
        <a:xfrm>
          <a:off x="15246427" y="1359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100656</xdr:rowOff>
    </xdr:from>
    <xdr:to>
      <xdr:col>21</xdr:col>
      <xdr:colOff>161925</xdr:colOff>
      <xdr:row>78</xdr:row>
      <xdr:rowOff>162689</xdr:rowOff>
    </xdr:to>
    <xdr:cxnSp macro="">
      <xdr:nvCxnSpPr>
        <xdr:cNvPr id="639" name="直線コネクタ 638"/>
        <xdr:cNvCxnSpPr/>
      </xdr:nvCxnSpPr>
      <xdr:spPr>
        <a:xfrm flipV="1">
          <a:off x="13703300" y="13473756"/>
          <a:ext cx="889000" cy="6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121895</xdr:rowOff>
    </xdr:from>
    <xdr:to>
      <xdr:col>21</xdr:col>
      <xdr:colOff>212725</xdr:colOff>
      <xdr:row>79</xdr:row>
      <xdr:rowOff>52045</xdr:rowOff>
    </xdr:to>
    <xdr:sp macro="" textlink="">
      <xdr:nvSpPr>
        <xdr:cNvPr id="640" name="フローチャート : 判断 639"/>
        <xdr:cNvSpPr/>
      </xdr:nvSpPr>
      <xdr:spPr>
        <a:xfrm>
          <a:off x="14541500" y="134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43172</xdr:rowOff>
    </xdr:from>
    <xdr:ext cx="469744" cy="259045"/>
    <xdr:sp macro="" textlink="">
      <xdr:nvSpPr>
        <xdr:cNvPr id="641" name="テキスト ボックス 640"/>
        <xdr:cNvSpPr txBox="1"/>
      </xdr:nvSpPr>
      <xdr:spPr>
        <a:xfrm>
          <a:off x="14357427" y="1358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75791</xdr:rowOff>
    </xdr:from>
    <xdr:to>
      <xdr:col>19</xdr:col>
      <xdr:colOff>644525</xdr:colOff>
      <xdr:row>78</xdr:row>
      <xdr:rowOff>162689</xdr:rowOff>
    </xdr:to>
    <xdr:cxnSp macro="">
      <xdr:nvCxnSpPr>
        <xdr:cNvPr id="642" name="直線コネクタ 641"/>
        <xdr:cNvCxnSpPr/>
      </xdr:nvCxnSpPr>
      <xdr:spPr>
        <a:xfrm>
          <a:off x="12814300" y="13448891"/>
          <a:ext cx="889000" cy="8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101023</xdr:rowOff>
    </xdr:from>
    <xdr:to>
      <xdr:col>20</xdr:col>
      <xdr:colOff>9525</xdr:colOff>
      <xdr:row>79</xdr:row>
      <xdr:rowOff>31173</xdr:rowOff>
    </xdr:to>
    <xdr:sp macro="" textlink="">
      <xdr:nvSpPr>
        <xdr:cNvPr id="643" name="フローチャート : 判断 642"/>
        <xdr:cNvSpPr/>
      </xdr:nvSpPr>
      <xdr:spPr>
        <a:xfrm>
          <a:off x="13652500" y="134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47700</xdr:rowOff>
    </xdr:from>
    <xdr:ext cx="469744" cy="259045"/>
    <xdr:sp macro="" textlink="">
      <xdr:nvSpPr>
        <xdr:cNvPr id="644" name="テキスト ボックス 643"/>
        <xdr:cNvSpPr txBox="1"/>
      </xdr:nvSpPr>
      <xdr:spPr>
        <a:xfrm>
          <a:off x="13468427" y="1324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116798</xdr:rowOff>
    </xdr:from>
    <xdr:to>
      <xdr:col>18</xdr:col>
      <xdr:colOff>492125</xdr:colOff>
      <xdr:row>79</xdr:row>
      <xdr:rowOff>46948</xdr:rowOff>
    </xdr:to>
    <xdr:sp macro="" textlink="">
      <xdr:nvSpPr>
        <xdr:cNvPr id="645" name="フローチャート : 判断 644"/>
        <xdr:cNvSpPr/>
      </xdr:nvSpPr>
      <xdr:spPr>
        <a:xfrm>
          <a:off x="12763500" y="1348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38075</xdr:rowOff>
    </xdr:from>
    <xdr:ext cx="469744" cy="259045"/>
    <xdr:sp macro="" textlink="">
      <xdr:nvSpPr>
        <xdr:cNvPr id="646" name="テキスト ボックス 645"/>
        <xdr:cNvSpPr txBox="1"/>
      </xdr:nvSpPr>
      <xdr:spPr>
        <a:xfrm>
          <a:off x="12579427" y="1358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162799</xdr:rowOff>
    </xdr:from>
    <xdr:to>
      <xdr:col>23</xdr:col>
      <xdr:colOff>568325</xdr:colOff>
      <xdr:row>79</xdr:row>
      <xdr:rowOff>92949</xdr:rowOff>
    </xdr:to>
    <xdr:sp macro="" textlink="">
      <xdr:nvSpPr>
        <xdr:cNvPr id="652" name="円/楕円 651"/>
        <xdr:cNvSpPr/>
      </xdr:nvSpPr>
      <xdr:spPr>
        <a:xfrm>
          <a:off x="16268700" y="135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77726</xdr:rowOff>
    </xdr:from>
    <xdr:ext cx="378565" cy="259045"/>
    <xdr:sp macro="" textlink="">
      <xdr:nvSpPr>
        <xdr:cNvPr id="653" name="災害復旧費該当値テキスト"/>
        <xdr:cNvSpPr txBox="1"/>
      </xdr:nvSpPr>
      <xdr:spPr>
        <a:xfrm>
          <a:off x="16370300" y="13450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153068</xdr:rowOff>
    </xdr:from>
    <xdr:to>
      <xdr:col>22</xdr:col>
      <xdr:colOff>415925</xdr:colOff>
      <xdr:row>78</xdr:row>
      <xdr:rowOff>83218</xdr:rowOff>
    </xdr:to>
    <xdr:sp macro="" textlink="">
      <xdr:nvSpPr>
        <xdr:cNvPr id="654" name="円/楕円 653"/>
        <xdr:cNvSpPr/>
      </xdr:nvSpPr>
      <xdr:spPr>
        <a:xfrm>
          <a:off x="15430500" y="133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99745</xdr:rowOff>
    </xdr:from>
    <xdr:ext cx="534377" cy="259045"/>
    <xdr:sp macro="" textlink="">
      <xdr:nvSpPr>
        <xdr:cNvPr id="655" name="テキスト ボックス 654"/>
        <xdr:cNvSpPr txBox="1"/>
      </xdr:nvSpPr>
      <xdr:spPr>
        <a:xfrm>
          <a:off x="15214111" y="1312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49856</xdr:rowOff>
    </xdr:from>
    <xdr:to>
      <xdr:col>21</xdr:col>
      <xdr:colOff>212725</xdr:colOff>
      <xdr:row>78</xdr:row>
      <xdr:rowOff>151456</xdr:rowOff>
    </xdr:to>
    <xdr:sp macro="" textlink="">
      <xdr:nvSpPr>
        <xdr:cNvPr id="656" name="円/楕円 655"/>
        <xdr:cNvSpPr/>
      </xdr:nvSpPr>
      <xdr:spPr>
        <a:xfrm>
          <a:off x="14541500" y="1342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167983</xdr:rowOff>
    </xdr:from>
    <xdr:ext cx="534377" cy="259045"/>
    <xdr:sp macro="" textlink="">
      <xdr:nvSpPr>
        <xdr:cNvPr id="657" name="テキスト ボックス 656"/>
        <xdr:cNvSpPr txBox="1"/>
      </xdr:nvSpPr>
      <xdr:spPr>
        <a:xfrm>
          <a:off x="14325111" y="1319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111889</xdr:rowOff>
    </xdr:from>
    <xdr:to>
      <xdr:col>20</xdr:col>
      <xdr:colOff>9525</xdr:colOff>
      <xdr:row>79</xdr:row>
      <xdr:rowOff>42039</xdr:rowOff>
    </xdr:to>
    <xdr:sp macro="" textlink="">
      <xdr:nvSpPr>
        <xdr:cNvPr id="658" name="円/楕円 657"/>
        <xdr:cNvSpPr/>
      </xdr:nvSpPr>
      <xdr:spPr>
        <a:xfrm>
          <a:off x="13652500" y="134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33166</xdr:rowOff>
    </xdr:from>
    <xdr:ext cx="469744" cy="259045"/>
    <xdr:sp macro="" textlink="">
      <xdr:nvSpPr>
        <xdr:cNvPr id="659" name="テキスト ボックス 658"/>
        <xdr:cNvSpPr txBox="1"/>
      </xdr:nvSpPr>
      <xdr:spPr>
        <a:xfrm>
          <a:off x="13468427" y="1357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24991</xdr:rowOff>
    </xdr:from>
    <xdr:to>
      <xdr:col>18</xdr:col>
      <xdr:colOff>492125</xdr:colOff>
      <xdr:row>78</xdr:row>
      <xdr:rowOff>126591</xdr:rowOff>
    </xdr:to>
    <xdr:sp macro="" textlink="">
      <xdr:nvSpPr>
        <xdr:cNvPr id="660" name="円/楕円 659"/>
        <xdr:cNvSpPr/>
      </xdr:nvSpPr>
      <xdr:spPr>
        <a:xfrm>
          <a:off x="12763500" y="133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143118</xdr:rowOff>
    </xdr:from>
    <xdr:ext cx="534377" cy="259045"/>
    <xdr:sp macro="" textlink="">
      <xdr:nvSpPr>
        <xdr:cNvPr id="661" name="テキスト ボックス 660"/>
        <xdr:cNvSpPr txBox="1"/>
      </xdr:nvSpPr>
      <xdr:spPr>
        <a:xfrm>
          <a:off x="12547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43979</xdr:rowOff>
    </xdr:from>
    <xdr:to>
      <xdr:col>23</xdr:col>
      <xdr:colOff>517525</xdr:colOff>
      <xdr:row>96</xdr:row>
      <xdr:rowOff>44906</xdr:rowOff>
    </xdr:to>
    <xdr:cxnSp macro="">
      <xdr:nvCxnSpPr>
        <xdr:cNvPr id="686" name="直線コネクタ 685"/>
        <xdr:cNvCxnSpPr/>
      </xdr:nvCxnSpPr>
      <xdr:spPr>
        <a:xfrm flipV="1">
          <a:off x="15481300" y="16503179"/>
          <a:ext cx="8382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44425</xdr:rowOff>
    </xdr:from>
    <xdr:to>
      <xdr:col>22</xdr:col>
      <xdr:colOff>365125</xdr:colOff>
      <xdr:row>96</xdr:row>
      <xdr:rowOff>44906</xdr:rowOff>
    </xdr:to>
    <xdr:cxnSp macro="">
      <xdr:nvCxnSpPr>
        <xdr:cNvPr id="689" name="直線コネクタ 688"/>
        <xdr:cNvCxnSpPr/>
      </xdr:nvCxnSpPr>
      <xdr:spPr>
        <a:xfrm>
          <a:off x="14592300" y="16503625"/>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141227</xdr:rowOff>
    </xdr:from>
    <xdr:to>
      <xdr:col>22</xdr:col>
      <xdr:colOff>415925</xdr:colOff>
      <xdr:row>96</xdr:row>
      <xdr:rowOff>71377</xdr:rowOff>
    </xdr:to>
    <xdr:sp macro="" textlink="">
      <xdr:nvSpPr>
        <xdr:cNvPr id="690" name="フローチャート : 判断 689"/>
        <xdr:cNvSpPr/>
      </xdr:nvSpPr>
      <xdr:spPr>
        <a:xfrm>
          <a:off x="15430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87904</xdr:rowOff>
    </xdr:from>
    <xdr:ext cx="534377" cy="259045"/>
    <xdr:sp macro="" textlink="">
      <xdr:nvSpPr>
        <xdr:cNvPr id="691" name="テキスト ボックス 690"/>
        <xdr:cNvSpPr txBox="1"/>
      </xdr:nvSpPr>
      <xdr:spPr>
        <a:xfrm>
          <a:off x="15214111" y="162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848</xdr:rowOff>
    </xdr:from>
    <xdr:to>
      <xdr:col>21</xdr:col>
      <xdr:colOff>161925</xdr:colOff>
      <xdr:row>96</xdr:row>
      <xdr:rowOff>44425</xdr:rowOff>
    </xdr:to>
    <xdr:cxnSp macro="">
      <xdr:nvCxnSpPr>
        <xdr:cNvPr id="692" name="直線コネクタ 691"/>
        <xdr:cNvCxnSpPr/>
      </xdr:nvCxnSpPr>
      <xdr:spPr>
        <a:xfrm>
          <a:off x="13703300" y="16460048"/>
          <a:ext cx="889000" cy="4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139106</xdr:rowOff>
    </xdr:from>
    <xdr:to>
      <xdr:col>21</xdr:col>
      <xdr:colOff>212725</xdr:colOff>
      <xdr:row>96</xdr:row>
      <xdr:rowOff>69256</xdr:rowOff>
    </xdr:to>
    <xdr:sp macro="" textlink="">
      <xdr:nvSpPr>
        <xdr:cNvPr id="693" name="フローチャート : 判断 692"/>
        <xdr:cNvSpPr/>
      </xdr:nvSpPr>
      <xdr:spPr>
        <a:xfrm>
          <a:off x="14541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85783</xdr:rowOff>
    </xdr:from>
    <xdr:ext cx="534377" cy="259045"/>
    <xdr:sp macro="" textlink="">
      <xdr:nvSpPr>
        <xdr:cNvPr id="694" name="テキスト ボックス 693"/>
        <xdr:cNvSpPr txBox="1"/>
      </xdr:nvSpPr>
      <xdr:spPr>
        <a:xfrm>
          <a:off x="14325111" y="162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165241</xdr:rowOff>
    </xdr:from>
    <xdr:to>
      <xdr:col>19</xdr:col>
      <xdr:colOff>644525</xdr:colOff>
      <xdr:row>96</xdr:row>
      <xdr:rowOff>848</xdr:rowOff>
    </xdr:to>
    <xdr:cxnSp macro="">
      <xdr:nvCxnSpPr>
        <xdr:cNvPr id="695" name="直線コネクタ 694"/>
        <xdr:cNvCxnSpPr/>
      </xdr:nvCxnSpPr>
      <xdr:spPr>
        <a:xfrm>
          <a:off x="12814300" y="16452991"/>
          <a:ext cx="88900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139621</xdr:rowOff>
    </xdr:from>
    <xdr:to>
      <xdr:col>20</xdr:col>
      <xdr:colOff>9525</xdr:colOff>
      <xdr:row>96</xdr:row>
      <xdr:rowOff>69771</xdr:rowOff>
    </xdr:to>
    <xdr:sp macro="" textlink="">
      <xdr:nvSpPr>
        <xdr:cNvPr id="696" name="フローチャート : 判断 695"/>
        <xdr:cNvSpPr/>
      </xdr:nvSpPr>
      <xdr:spPr>
        <a:xfrm>
          <a:off x="13652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60898</xdr:rowOff>
    </xdr:from>
    <xdr:ext cx="534377" cy="259045"/>
    <xdr:sp macro="" textlink="">
      <xdr:nvSpPr>
        <xdr:cNvPr id="697" name="テキスト ボックス 696"/>
        <xdr:cNvSpPr txBox="1"/>
      </xdr:nvSpPr>
      <xdr:spPr>
        <a:xfrm>
          <a:off x="13436111" y="165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132226</xdr:rowOff>
    </xdr:from>
    <xdr:to>
      <xdr:col>18</xdr:col>
      <xdr:colOff>492125</xdr:colOff>
      <xdr:row>96</xdr:row>
      <xdr:rowOff>62376</xdr:rowOff>
    </xdr:to>
    <xdr:sp macro="" textlink="">
      <xdr:nvSpPr>
        <xdr:cNvPr id="698" name="フローチャート : 判断 697"/>
        <xdr:cNvSpPr/>
      </xdr:nvSpPr>
      <xdr:spPr>
        <a:xfrm>
          <a:off x="12763500" y="164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53503</xdr:rowOff>
    </xdr:from>
    <xdr:ext cx="534377" cy="259045"/>
    <xdr:sp macro="" textlink="">
      <xdr:nvSpPr>
        <xdr:cNvPr id="699" name="テキスト ボックス 698"/>
        <xdr:cNvSpPr txBox="1"/>
      </xdr:nvSpPr>
      <xdr:spPr>
        <a:xfrm>
          <a:off x="12547111" y="165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164629</xdr:rowOff>
    </xdr:from>
    <xdr:to>
      <xdr:col>23</xdr:col>
      <xdr:colOff>568325</xdr:colOff>
      <xdr:row>96</xdr:row>
      <xdr:rowOff>94779</xdr:rowOff>
    </xdr:to>
    <xdr:sp macro="" textlink="">
      <xdr:nvSpPr>
        <xdr:cNvPr id="705" name="円/楕円 704"/>
        <xdr:cNvSpPr/>
      </xdr:nvSpPr>
      <xdr:spPr>
        <a:xfrm>
          <a:off x="16268700" y="164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143056</xdr:rowOff>
    </xdr:from>
    <xdr:ext cx="534377" cy="259045"/>
    <xdr:sp macro="" textlink="">
      <xdr:nvSpPr>
        <xdr:cNvPr id="706" name="公債費該当値テキスト"/>
        <xdr:cNvSpPr txBox="1"/>
      </xdr:nvSpPr>
      <xdr:spPr>
        <a:xfrm>
          <a:off x="16370300" y="1643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56,749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165556</xdr:rowOff>
    </xdr:from>
    <xdr:to>
      <xdr:col>22</xdr:col>
      <xdr:colOff>415925</xdr:colOff>
      <xdr:row>96</xdr:row>
      <xdr:rowOff>95706</xdr:rowOff>
    </xdr:to>
    <xdr:sp macro="" textlink="">
      <xdr:nvSpPr>
        <xdr:cNvPr id="707" name="円/楕円 706"/>
        <xdr:cNvSpPr/>
      </xdr:nvSpPr>
      <xdr:spPr>
        <a:xfrm>
          <a:off x="15430500" y="1645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86833</xdr:rowOff>
    </xdr:from>
    <xdr:ext cx="534377" cy="259045"/>
    <xdr:sp macro="" textlink="">
      <xdr:nvSpPr>
        <xdr:cNvPr id="708" name="テキスト ボックス 707"/>
        <xdr:cNvSpPr txBox="1"/>
      </xdr:nvSpPr>
      <xdr:spPr>
        <a:xfrm>
          <a:off x="15214111" y="165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165075</xdr:rowOff>
    </xdr:from>
    <xdr:to>
      <xdr:col>21</xdr:col>
      <xdr:colOff>212725</xdr:colOff>
      <xdr:row>96</xdr:row>
      <xdr:rowOff>95225</xdr:rowOff>
    </xdr:to>
    <xdr:sp macro="" textlink="">
      <xdr:nvSpPr>
        <xdr:cNvPr id="709" name="円/楕円 708"/>
        <xdr:cNvSpPr/>
      </xdr:nvSpPr>
      <xdr:spPr>
        <a:xfrm>
          <a:off x="14541500" y="164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86352</xdr:rowOff>
    </xdr:from>
    <xdr:ext cx="534377" cy="259045"/>
    <xdr:sp macro="" textlink="">
      <xdr:nvSpPr>
        <xdr:cNvPr id="710" name="テキスト ボックス 709"/>
        <xdr:cNvSpPr txBox="1"/>
      </xdr:nvSpPr>
      <xdr:spPr>
        <a:xfrm>
          <a:off x="14325111" y="165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121498</xdr:rowOff>
    </xdr:from>
    <xdr:to>
      <xdr:col>20</xdr:col>
      <xdr:colOff>9525</xdr:colOff>
      <xdr:row>96</xdr:row>
      <xdr:rowOff>51648</xdr:rowOff>
    </xdr:to>
    <xdr:sp macro="" textlink="">
      <xdr:nvSpPr>
        <xdr:cNvPr id="711" name="円/楕円 710"/>
        <xdr:cNvSpPr/>
      </xdr:nvSpPr>
      <xdr:spPr>
        <a:xfrm>
          <a:off x="13652500" y="1640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68175</xdr:rowOff>
    </xdr:from>
    <xdr:ext cx="534377" cy="259045"/>
    <xdr:sp macro="" textlink="">
      <xdr:nvSpPr>
        <xdr:cNvPr id="712" name="テキスト ボックス 711"/>
        <xdr:cNvSpPr txBox="1"/>
      </xdr:nvSpPr>
      <xdr:spPr>
        <a:xfrm>
          <a:off x="13436111" y="161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64,296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114441</xdr:rowOff>
    </xdr:from>
    <xdr:to>
      <xdr:col>18</xdr:col>
      <xdr:colOff>492125</xdr:colOff>
      <xdr:row>96</xdr:row>
      <xdr:rowOff>44591</xdr:rowOff>
    </xdr:to>
    <xdr:sp macro="" textlink="">
      <xdr:nvSpPr>
        <xdr:cNvPr id="713" name="円/楕円 712"/>
        <xdr:cNvSpPr/>
      </xdr:nvSpPr>
      <xdr:spPr>
        <a:xfrm>
          <a:off x="12763500" y="1640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61118</xdr:rowOff>
    </xdr:from>
    <xdr:ext cx="534377" cy="259045"/>
    <xdr:sp macro="" textlink="">
      <xdr:nvSpPr>
        <xdr:cNvPr id="714" name="テキスト ボックス 713"/>
        <xdr:cNvSpPr txBox="1"/>
      </xdr:nvSpPr>
      <xdr:spPr>
        <a:xfrm>
          <a:off x="12547111" y="1617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80259</xdr:rowOff>
    </xdr:from>
    <xdr:to>
      <xdr:col>31</xdr:col>
      <xdr:colOff>85725</xdr:colOff>
      <xdr:row>39</xdr:row>
      <xdr:rowOff>10409</xdr:rowOff>
    </xdr:to>
    <xdr:sp macro="" textlink="">
      <xdr:nvSpPr>
        <xdr:cNvPr id="745" name="フローチャート : 判断 744"/>
        <xdr:cNvSpPr/>
      </xdr:nvSpPr>
      <xdr:spPr>
        <a:xfrm>
          <a:off x="21272500" y="659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26936</xdr:rowOff>
    </xdr:from>
    <xdr:ext cx="378565" cy="259045"/>
    <xdr:sp macro="" textlink="">
      <xdr:nvSpPr>
        <xdr:cNvPr id="746" name="テキスト ボックス 745"/>
        <xdr:cNvSpPr txBox="1"/>
      </xdr:nvSpPr>
      <xdr:spPr>
        <a:xfrm>
          <a:off x="21134017" y="6370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29373</xdr:rowOff>
    </xdr:from>
    <xdr:to>
      <xdr:col>29</xdr:col>
      <xdr:colOff>568325</xdr:colOff>
      <xdr:row>38</xdr:row>
      <xdr:rowOff>130973</xdr:rowOff>
    </xdr:to>
    <xdr:sp macro="" textlink="">
      <xdr:nvSpPr>
        <xdr:cNvPr id="748" name="フローチャート : 判断 747"/>
        <xdr:cNvSpPr/>
      </xdr:nvSpPr>
      <xdr:spPr>
        <a:xfrm>
          <a:off x="20383500" y="654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147500</xdr:rowOff>
    </xdr:from>
    <xdr:ext cx="469744" cy="259045"/>
    <xdr:sp macro="" textlink="">
      <xdr:nvSpPr>
        <xdr:cNvPr id="749" name="テキスト ボックス 748"/>
        <xdr:cNvSpPr txBox="1"/>
      </xdr:nvSpPr>
      <xdr:spPr>
        <a:xfrm>
          <a:off x="20199427" y="631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28687</xdr:rowOff>
    </xdr:from>
    <xdr:to>
      <xdr:col>28</xdr:col>
      <xdr:colOff>365125</xdr:colOff>
      <xdr:row>38</xdr:row>
      <xdr:rowOff>130287</xdr:rowOff>
    </xdr:to>
    <xdr:sp macro="" textlink="">
      <xdr:nvSpPr>
        <xdr:cNvPr id="751" name="フローチャート : 判断 750"/>
        <xdr:cNvSpPr/>
      </xdr:nvSpPr>
      <xdr:spPr>
        <a:xfrm>
          <a:off x="19494500" y="654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146814</xdr:rowOff>
    </xdr:from>
    <xdr:ext cx="469744" cy="259045"/>
    <xdr:sp macro="" textlink="">
      <xdr:nvSpPr>
        <xdr:cNvPr id="752" name="テキスト ボックス 751"/>
        <xdr:cNvSpPr txBox="1"/>
      </xdr:nvSpPr>
      <xdr:spPr>
        <a:xfrm>
          <a:off x="19310427" y="6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74909</xdr:rowOff>
    </xdr:from>
    <xdr:to>
      <xdr:col>27</xdr:col>
      <xdr:colOff>161925</xdr:colOff>
      <xdr:row>39</xdr:row>
      <xdr:rowOff>5059</xdr:rowOff>
    </xdr:to>
    <xdr:sp macro="" textlink="">
      <xdr:nvSpPr>
        <xdr:cNvPr id="753" name="フローチャート : 判断 752"/>
        <xdr:cNvSpPr/>
      </xdr:nvSpPr>
      <xdr:spPr>
        <a:xfrm>
          <a:off x="18605500" y="65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21587</xdr:rowOff>
    </xdr:from>
    <xdr:ext cx="378565" cy="259045"/>
    <xdr:sp macro="" textlink="">
      <xdr:nvSpPr>
        <xdr:cNvPr id="754" name="テキスト ボックス 753"/>
        <xdr:cNvSpPr txBox="1"/>
      </xdr:nvSpPr>
      <xdr:spPr>
        <a:xfrm>
          <a:off x="18467017" y="6365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3" name="テキスト ボックス 782"/>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5" name="テキスト ボックス 784"/>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7" name="テキスト ボックス 786"/>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9" name="テキスト ボックス 788"/>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3" name="直線コネクタ 792"/>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4"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6"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9"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フローチャート : 判断 799"/>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02" name="フローチャート : 判断 801"/>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03" name="テキスト ボックス 802"/>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5" name="フローチャート : 判断 804"/>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6" name="テキスト ボックス 80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8" name="フローチャート : 判断 807"/>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9" name="テキスト ボックス 80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0" name="フローチャート : 判断 809"/>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1" name="テキスト ボックス 81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7" name="円/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8"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9" name="円/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0" name="テキスト ボックス 81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1" name="円/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2" name="テキスト ボックス 821"/>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3" name="円/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4" name="テキスト ボックス 823"/>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5" name="円/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6" name="テキスト ボックス 825"/>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民生費は、障害者自立支援給付費等の扶助費の増により増加傾向にある。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土木費は、地方道路整備事業（交付金）の減により前年度比で減少しており、類似団体平均を下回っている。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消防費は、平成２５年度から平成２７年度において消防庁舎改築事業及び消防救急デジタル無線整備事業の大型事業を実施したことにより、一時的に類似団体平均を大幅に上回っている。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教育費は、平成２６年度に実施した屋内温水プール改修事業が完了したことにより前年度比で大幅に減少している。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災害復旧費は、災害が発生しなかったことにより前年度比で大幅に減少している。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２０年度以降、国の経済対策臨時交付金等の事業効果により実質単年度収支が黒字になり、財政調整基金を増額できたが、平成２４年度決算以降は、財政調整基金の取崩しによる財政運営となり、実質単年度収支も赤字であった。</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平成２７年度決算は歳出抑制に努め、財政調整基金の取崩しに依存しない財政運営ができたことから、実質単年度収支が平成２３年度決算以来の黒字に転じた。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今後も町税の徴収強化と歳出抑制に努め、財政調整基金の繰入金に頼らない予算編成と実質単年収支の黒字化を目指す。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全ての会計において黒字であり、平成２７年度一般会計決算においては、歳出抑制に努めたことから平成２３年度以来となる財政調整基金の取崩しに依存しない決算となっている。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高齢化の進行に伴い、国民健康保険特別会計において決算額が増加し、一般会計からの繰出金も増加している。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町税が主財源である一般会計への負担軽減を図るためにも保険料の見直しを行うなど、特別会計においても健全な財政運営に努める。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5864314</v>
      </c>
      <c r="BO4" s="379"/>
      <c r="BP4" s="379"/>
      <c r="BQ4" s="379"/>
      <c r="BR4" s="379"/>
      <c r="BS4" s="379"/>
      <c r="BT4" s="379"/>
      <c r="BU4" s="380"/>
      <c r="BV4" s="378">
        <v>6574004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5.0999999999999996</v>
      </c>
      <c r="CU4" s="385"/>
      <c r="CV4" s="385"/>
      <c r="CW4" s="385"/>
      <c r="CX4" s="385"/>
      <c r="CY4" s="385"/>
      <c r="CZ4" s="385"/>
      <c r="DA4" s="386"/>
      <c r="DB4" s="384">
        <v>6.2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5661878</v>
      </c>
      <c r="BO5" s="416"/>
      <c r="BP5" s="416"/>
      <c r="BQ5" s="416"/>
      <c r="BR5" s="416"/>
      <c r="BS5" s="416"/>
      <c r="BT5" s="416"/>
      <c r="BU5" s="417"/>
      <c r="BV5" s="415">
        <v>6342638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90.5</v>
      </c>
      <c r="CU5" s="413"/>
      <c r="CV5" s="413"/>
      <c r="CW5" s="413"/>
      <c r="CX5" s="413"/>
      <c r="CY5" s="413"/>
      <c r="CZ5" s="413"/>
      <c r="DA5" s="414"/>
      <c r="DB5" s="412">
        <v>90.3</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202436</v>
      </c>
      <c r="BO6" s="416"/>
      <c r="BP6" s="416"/>
      <c r="BQ6" s="416"/>
      <c r="BR6" s="416"/>
      <c r="BS6" s="416"/>
      <c r="BT6" s="416"/>
      <c r="BU6" s="417"/>
      <c r="BV6" s="415">
        <v>231366</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95.3</v>
      </c>
      <c r="CU6" s="453"/>
      <c r="CV6" s="453"/>
      <c r="CW6" s="453"/>
      <c r="CX6" s="453"/>
      <c r="CY6" s="453"/>
      <c r="CZ6" s="453"/>
      <c r="DA6" s="454"/>
      <c r="DB6" s="452">
        <v>95.5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12435</v>
      </c>
      <c r="BO7" s="416"/>
      <c r="BP7" s="416"/>
      <c r="BQ7" s="416"/>
      <c r="BR7" s="416"/>
      <c r="BS7" s="416"/>
      <c r="BT7" s="416"/>
      <c r="BU7" s="417"/>
      <c r="BV7" s="415">
        <v>5117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3721831</v>
      </c>
      <c r="CU7" s="416"/>
      <c r="CV7" s="416"/>
      <c r="CW7" s="416"/>
      <c r="CX7" s="416"/>
      <c r="CY7" s="416"/>
      <c r="CZ7" s="416"/>
      <c r="DA7" s="417"/>
      <c r="DB7" s="415">
        <v>3620412</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190001</v>
      </c>
      <c r="BO8" s="416"/>
      <c r="BP8" s="416"/>
      <c r="BQ8" s="416"/>
      <c r="BR8" s="416"/>
      <c r="BS8" s="416"/>
      <c r="BT8" s="416"/>
      <c r="BU8" s="417"/>
      <c r="BV8" s="415">
        <v>226249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0.25</v>
      </c>
      <c r="CU8" s="456"/>
      <c r="CV8" s="456"/>
      <c r="CW8" s="456"/>
      <c r="CX8" s="456"/>
      <c r="CY8" s="456"/>
      <c r="CZ8" s="456"/>
      <c r="DA8" s="457"/>
      <c r="DB8" s="455">
        <v>0.24</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9463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-36248</v>
      </c>
      <c r="BO9" s="416"/>
      <c r="BP9" s="416"/>
      <c r="BQ9" s="416"/>
      <c r="BR9" s="416"/>
      <c r="BS9" s="416"/>
      <c r="BT9" s="416"/>
      <c r="BU9" s="417"/>
      <c r="BV9" s="415">
        <v>15036</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12.9</v>
      </c>
      <c r="CU9" s="413"/>
      <c r="CV9" s="413"/>
      <c r="CW9" s="413"/>
      <c r="CX9" s="413"/>
      <c r="CY9" s="413"/>
      <c r="CZ9" s="413"/>
      <c r="DA9" s="414"/>
      <c r="DB9" s="412">
        <v>12.4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10516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63219</v>
      </c>
      <c r="BO10" s="416"/>
      <c r="BP10" s="416"/>
      <c r="BQ10" s="416"/>
      <c r="BR10" s="416"/>
      <c r="BS10" s="416"/>
      <c r="BT10" s="416"/>
      <c r="BU10" s="417"/>
      <c r="BV10" s="415">
        <v>233500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9984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388000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9970</v>
      </c>
      <c r="S13" s="497"/>
      <c r="T13" s="497"/>
      <c r="U13" s="497"/>
      <c r="V13" s="498"/>
      <c r="W13" s="431" t="s">
        <v>120</v>
      </c>
      <c r="X13" s="432"/>
      <c r="Y13" s="432"/>
      <c r="Z13" s="432"/>
      <c r="AA13" s="432"/>
      <c r="AB13" s="422"/>
      <c r="AC13" s="466">
        <v>526</v>
      </c>
      <c r="AD13" s="467"/>
      <c r="AE13" s="467"/>
      <c r="AF13" s="467"/>
      <c r="AG13" s="506"/>
      <c r="AH13" s="466">
        <v>681</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26971</v>
      </c>
      <c r="BO13" s="416"/>
      <c r="BP13" s="416"/>
      <c r="BQ13" s="416"/>
      <c r="BR13" s="416"/>
      <c r="BS13" s="416"/>
      <c r="BT13" s="416"/>
      <c r="BU13" s="417"/>
      <c r="BV13" s="415">
        <v>-139464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8.4</v>
      </c>
      <c r="CU13" s="413"/>
      <c r="CV13" s="413"/>
      <c r="CW13" s="413"/>
      <c r="CX13" s="413"/>
      <c r="CY13" s="413"/>
      <c r="CZ13" s="413"/>
      <c r="DA13" s="414"/>
      <c r="DB13" s="412">
        <v>9.9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10200</v>
      </c>
      <c r="S14" s="497"/>
      <c r="T14" s="497"/>
      <c r="U14" s="497"/>
      <c r="V14" s="498"/>
      <c r="W14" s="405"/>
      <c r="X14" s="406"/>
      <c r="Y14" s="406"/>
      <c r="Z14" s="406"/>
      <c r="AA14" s="406"/>
      <c r="AB14" s="395"/>
      <c r="AC14" s="499">
        <v>11.4</v>
      </c>
      <c r="AD14" s="500"/>
      <c r="AE14" s="500"/>
      <c r="AF14" s="500"/>
      <c r="AG14" s="501"/>
      <c r="AH14" s="499">
        <v>12.3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103.7</v>
      </c>
      <c r="CU14" s="511"/>
      <c r="CV14" s="511"/>
      <c r="CW14" s="511"/>
      <c r="CX14" s="511"/>
      <c r="CY14" s="511"/>
      <c r="CZ14" s="511"/>
      <c r="DA14" s="512"/>
      <c r="DB14" s="510">
        <v>112.7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10187</v>
      </c>
      <c r="S15" s="497"/>
      <c r="T15" s="497"/>
      <c r="U15" s="497"/>
      <c r="V15" s="498"/>
      <c r="W15" s="431" t="s">
        <v>127</v>
      </c>
      <c r="X15" s="432"/>
      <c r="Y15" s="432"/>
      <c r="Z15" s="432"/>
      <c r="AA15" s="432"/>
      <c r="AB15" s="422"/>
      <c r="AC15" s="466">
        <v>1225</v>
      </c>
      <c r="AD15" s="467"/>
      <c r="AE15" s="467"/>
      <c r="AF15" s="467"/>
      <c r="AG15" s="506"/>
      <c r="AH15" s="466">
        <v>1685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842840</v>
      </c>
      <c r="BO15" s="379"/>
      <c r="BP15" s="379"/>
      <c r="BQ15" s="379"/>
      <c r="BR15" s="379"/>
      <c r="BS15" s="379"/>
      <c r="BT15" s="379"/>
      <c r="BU15" s="380"/>
      <c r="BV15" s="378">
        <v>793274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26.5</v>
      </c>
      <c r="AD16" s="500"/>
      <c r="AE16" s="500"/>
      <c r="AF16" s="500"/>
      <c r="AG16" s="501"/>
      <c r="AH16" s="499">
        <v>30.4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3319851</v>
      </c>
      <c r="BO16" s="416"/>
      <c r="BP16" s="416"/>
      <c r="BQ16" s="416"/>
      <c r="BR16" s="416"/>
      <c r="BS16" s="416"/>
      <c r="BT16" s="416"/>
      <c r="BU16" s="417"/>
      <c r="BV16" s="415">
        <v>3211139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2868</v>
      </c>
      <c r="AD17" s="467"/>
      <c r="AE17" s="467"/>
      <c r="AF17" s="467"/>
      <c r="AG17" s="506"/>
      <c r="AH17" s="466">
        <v>3119</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1054183</v>
      </c>
      <c r="BO17" s="416"/>
      <c r="BP17" s="416"/>
      <c r="BQ17" s="416"/>
      <c r="BR17" s="416"/>
      <c r="BS17" s="416"/>
      <c r="BT17" s="416"/>
      <c r="BU17" s="417"/>
      <c r="BV17" s="415">
        <v>1004045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214.92</v>
      </c>
      <c r="M18" s="528"/>
      <c r="N18" s="528"/>
      <c r="O18" s="528"/>
      <c r="P18" s="528"/>
      <c r="Q18" s="528"/>
      <c r="R18" s="529"/>
      <c r="S18" s="529"/>
      <c r="T18" s="529"/>
      <c r="U18" s="529"/>
      <c r="V18" s="530"/>
      <c r="W18" s="433"/>
      <c r="X18" s="434"/>
      <c r="Y18" s="434"/>
      <c r="Z18" s="434"/>
      <c r="AA18" s="434"/>
      <c r="AB18" s="425"/>
      <c r="AC18" s="531">
        <v>62.1</v>
      </c>
      <c r="AD18" s="532"/>
      <c r="AE18" s="532"/>
      <c r="AF18" s="532"/>
      <c r="AG18" s="533"/>
      <c r="AH18" s="531">
        <v>56.2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3374215</v>
      </c>
      <c r="BO18" s="416"/>
      <c r="BP18" s="416"/>
      <c r="BQ18" s="416"/>
      <c r="BR18" s="416"/>
      <c r="BS18" s="416"/>
      <c r="BT18" s="416"/>
      <c r="BU18" s="417"/>
      <c r="BV18" s="415">
        <v>3268008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44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4347417</v>
      </c>
      <c r="BO19" s="416"/>
      <c r="BP19" s="416"/>
      <c r="BQ19" s="416"/>
      <c r="BR19" s="416"/>
      <c r="BS19" s="416"/>
      <c r="BT19" s="416"/>
      <c r="BU19" s="417"/>
      <c r="BV19" s="415">
        <v>4576339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3573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5984315</v>
      </c>
      <c r="BO23" s="416"/>
      <c r="BP23" s="416"/>
      <c r="BQ23" s="416"/>
      <c r="BR23" s="416"/>
      <c r="BS23" s="416"/>
      <c r="BT23" s="416"/>
      <c r="BU23" s="417"/>
      <c r="BV23" s="415">
        <v>5729850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7200</v>
      </c>
      <c r="R24" s="467"/>
      <c r="S24" s="467"/>
      <c r="T24" s="467"/>
      <c r="U24" s="467"/>
      <c r="V24" s="506"/>
      <c r="W24" s="561"/>
      <c r="X24" s="549"/>
      <c r="Y24" s="550"/>
      <c r="Z24" s="465" t="s">
        <v>150</v>
      </c>
      <c r="AA24" s="445"/>
      <c r="AB24" s="445"/>
      <c r="AC24" s="445"/>
      <c r="AD24" s="445"/>
      <c r="AE24" s="445"/>
      <c r="AF24" s="445"/>
      <c r="AG24" s="446"/>
      <c r="AH24" s="466">
        <v>121</v>
      </c>
      <c r="AI24" s="467"/>
      <c r="AJ24" s="467"/>
      <c r="AK24" s="467"/>
      <c r="AL24" s="506"/>
      <c r="AM24" s="466">
        <v>364936</v>
      </c>
      <c r="AN24" s="467"/>
      <c r="AO24" s="467"/>
      <c r="AP24" s="467"/>
      <c r="AQ24" s="467"/>
      <c r="AR24" s="506"/>
      <c r="AS24" s="466">
        <v>3016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4489426</v>
      </c>
      <c r="BO24" s="416"/>
      <c r="BP24" s="416"/>
      <c r="BQ24" s="416"/>
      <c r="BR24" s="416"/>
      <c r="BS24" s="416"/>
      <c r="BT24" s="416"/>
      <c r="BU24" s="417"/>
      <c r="BV24" s="415">
        <v>4414266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5550</v>
      </c>
      <c r="R25" s="467"/>
      <c r="S25" s="467"/>
      <c r="T25" s="467"/>
      <c r="U25" s="467"/>
      <c r="V25" s="506"/>
      <c r="W25" s="561"/>
      <c r="X25" s="549"/>
      <c r="Y25" s="550"/>
      <c r="Z25" s="465" t="s">
        <v>153</v>
      </c>
      <c r="AA25" s="445"/>
      <c r="AB25" s="445"/>
      <c r="AC25" s="445"/>
      <c r="AD25" s="445"/>
      <c r="AE25" s="445"/>
      <c r="AF25" s="445"/>
      <c r="AG25" s="446"/>
      <c r="AH25" s="466">
        <v>29</v>
      </c>
      <c r="AI25" s="467"/>
      <c r="AJ25" s="467"/>
      <c r="AK25" s="467"/>
      <c r="AL25" s="506"/>
      <c r="AM25" s="466">
        <v>70847</v>
      </c>
      <c r="AN25" s="467"/>
      <c r="AO25" s="467"/>
      <c r="AP25" s="467"/>
      <c r="AQ25" s="467"/>
      <c r="AR25" s="506"/>
      <c r="AS25" s="466">
        <v>2443</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5649</v>
      </c>
      <c r="BO25" s="379"/>
      <c r="BP25" s="379"/>
      <c r="BQ25" s="379"/>
      <c r="BR25" s="379"/>
      <c r="BS25" s="379"/>
      <c r="BT25" s="379"/>
      <c r="BU25" s="380"/>
      <c r="BV25" s="378">
        <v>5703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4900</v>
      </c>
      <c r="R26" s="467"/>
      <c r="S26" s="467"/>
      <c r="T26" s="467"/>
      <c r="U26" s="467"/>
      <c r="V26" s="506"/>
      <c r="W26" s="561"/>
      <c r="X26" s="549"/>
      <c r="Y26" s="550"/>
      <c r="Z26" s="465" t="s">
        <v>156</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2800</v>
      </c>
      <c r="R27" s="467"/>
      <c r="S27" s="467"/>
      <c r="T27" s="467"/>
      <c r="U27" s="467"/>
      <c r="V27" s="506"/>
      <c r="W27" s="561"/>
      <c r="X27" s="549"/>
      <c r="Y27" s="550"/>
      <c r="Z27" s="465" t="s">
        <v>159</v>
      </c>
      <c r="AA27" s="445"/>
      <c r="AB27" s="445"/>
      <c r="AC27" s="445"/>
      <c r="AD27" s="445"/>
      <c r="AE27" s="445"/>
      <c r="AF27" s="445"/>
      <c r="AG27" s="446"/>
      <c r="AH27" s="466">
        <v>1</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22419</v>
      </c>
      <c r="BO27" s="585"/>
      <c r="BP27" s="585"/>
      <c r="BQ27" s="585"/>
      <c r="BR27" s="585"/>
      <c r="BS27" s="585"/>
      <c r="BT27" s="585"/>
      <c r="BU27" s="586"/>
      <c r="BV27" s="584">
        <v>22351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2450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827772</v>
      </c>
      <c r="BO28" s="379"/>
      <c r="BP28" s="379"/>
      <c r="BQ28" s="379"/>
      <c r="BR28" s="379"/>
      <c r="BS28" s="379"/>
      <c r="BT28" s="379"/>
      <c r="BU28" s="380"/>
      <c r="BV28" s="378">
        <v>764553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12</v>
      </c>
      <c r="M29" s="467"/>
      <c r="N29" s="467"/>
      <c r="O29" s="467"/>
      <c r="P29" s="506"/>
      <c r="Q29" s="466">
        <v>2350</v>
      </c>
      <c r="R29" s="467"/>
      <c r="S29" s="467"/>
      <c r="T29" s="467"/>
      <c r="U29" s="467"/>
      <c r="V29" s="506"/>
      <c r="W29" s="562"/>
      <c r="X29" s="563"/>
      <c r="Y29" s="564"/>
      <c r="Z29" s="465" t="s">
        <v>167</v>
      </c>
      <c r="AA29" s="445"/>
      <c r="AB29" s="445"/>
      <c r="AC29" s="445"/>
      <c r="AD29" s="445"/>
      <c r="AE29" s="445"/>
      <c r="AF29" s="445"/>
      <c r="AG29" s="446"/>
      <c r="AH29" s="466">
        <v>122</v>
      </c>
      <c r="AI29" s="467"/>
      <c r="AJ29" s="467"/>
      <c r="AK29" s="467"/>
      <c r="AL29" s="506"/>
      <c r="AM29" s="466">
        <v>368067</v>
      </c>
      <c r="AN29" s="467"/>
      <c r="AO29" s="467"/>
      <c r="AP29" s="467"/>
      <c r="AQ29" s="467"/>
      <c r="AR29" s="506"/>
      <c r="AS29" s="466">
        <v>3017</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1677</v>
      </c>
      <c r="BO29" s="416"/>
      <c r="BP29" s="416"/>
      <c r="BQ29" s="416"/>
      <c r="BR29" s="416"/>
      <c r="BS29" s="416"/>
      <c r="BT29" s="416"/>
      <c r="BU29" s="417"/>
      <c r="BV29" s="415">
        <v>1676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91.2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469741</v>
      </c>
      <c r="BO30" s="585"/>
      <c r="BP30" s="585"/>
      <c r="BQ30" s="585"/>
      <c r="BR30" s="585"/>
      <c r="BS30" s="585"/>
      <c r="BT30" s="585"/>
      <c r="BU30" s="586"/>
      <c r="BV30" s="584">
        <v>417943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八郎湖周辺清掃事務組合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あったか五城目</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障害認定事業特別会計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介護保険特別会計（保険事業勘定）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IF('各会計、関係団体の財政状況及び健全化判断比率'!B34="","",'各会計、関係団体の財政状況及び健全化判断比率'!B34)</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秋田県市町村総合事務組合（一般会計）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秋田県青果物基金協会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秋田県市町村総合事務組合（交通災害共済事業等特別会計）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介護保険特別会計（介護サービス事業勘定）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秋田県市町村会館管理組合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秋田県後期高齢者医療広域連合（一般会計）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秋田県後期高齢者医療広域連合（後期高齢者医療特別会計）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秋田県町村電算システム共同事業組合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528</v>
      </c>
      <c r="D34" s="1181"/>
      <c r="E34" s="1182"/>
      <c r="F34" s="32">
        <v>12.79</v>
      </c>
      <c r="G34" s="33">
        <v>13.83</v>
      </c>
      <c r="H34" s="33">
        <v>14.29</v>
      </c>
      <c r="I34" s="33">
        <v>14.56</v>
      </c>
      <c r="J34" s="34">
        <v>14.53</v>
      </c>
      <c r="K34" s="22"/>
      <c r="L34" s="22"/>
      <c r="M34" s="22"/>
      <c r="N34" s="22"/>
      <c r="O34" s="22"/>
      <c r="P34" s="22"/>
    </row>
    <row r="35" spans="1:16" ht="39" customHeight="1" x14ac:dyDescent="0.15">
      <c r="A35" s="22"/>
      <c r="B35" s="35"/>
      <c r="C35" s="1175" t="s">
        <v>529</v>
      </c>
      <c r="D35" s="1176"/>
      <c r="E35" s="1177"/>
      <c r="F35" s="36">
        <v>5.78</v>
      </c>
      <c r="G35" s="37">
        <v>6.9</v>
      </c>
      <c r="H35" s="37">
        <v>5.73</v>
      </c>
      <c r="I35" s="37">
        <v>6.23</v>
      </c>
      <c r="J35" s="38">
        <v>5.0999999999999996</v>
      </c>
      <c r="K35" s="22"/>
      <c r="L35" s="22"/>
      <c r="M35" s="22"/>
      <c r="N35" s="22"/>
      <c r="O35" s="22"/>
      <c r="P35" s="22"/>
    </row>
    <row r="36" spans="1:16" ht="39" customHeight="1" x14ac:dyDescent="0.15">
      <c r="A36" s="22"/>
      <c r="B36" s="35"/>
      <c r="C36" s="1175" t="s">
        <v>530</v>
      </c>
      <c r="D36" s="1176"/>
      <c r="E36" s="1177"/>
      <c r="F36" s="36">
        <v>2.59</v>
      </c>
      <c r="G36" s="37">
        <v>2.16</v>
      </c>
      <c r="H36" s="37">
        <v>1.78</v>
      </c>
      <c r="I36" s="37">
        <v>1.74</v>
      </c>
      <c r="J36" s="38">
        <v>2.2999999999999998</v>
      </c>
      <c r="K36" s="22"/>
      <c r="L36" s="22"/>
      <c r="M36" s="22"/>
      <c r="N36" s="22"/>
      <c r="O36" s="22"/>
      <c r="P36" s="22"/>
    </row>
    <row r="37" spans="1:16" ht="39" customHeight="1" x14ac:dyDescent="0.15">
      <c r="A37" s="22"/>
      <c r="B37" s="35"/>
      <c r="C37" s="1175" t="s">
        <v>531</v>
      </c>
      <c r="D37" s="1176"/>
      <c r="E37" s="1177"/>
      <c r="F37" s="36">
        <v>1.4</v>
      </c>
      <c r="G37" s="37">
        <v>1.85</v>
      </c>
      <c r="H37" s="37">
        <v>1.65</v>
      </c>
      <c r="I37" s="37">
        <v>1.45</v>
      </c>
      <c r="J37" s="38">
        <v>0.65</v>
      </c>
      <c r="K37" s="22"/>
      <c r="L37" s="22"/>
      <c r="M37" s="22"/>
      <c r="N37" s="22"/>
      <c r="O37" s="22"/>
      <c r="P37" s="22"/>
    </row>
    <row r="38" spans="1:16" ht="39" customHeight="1" x14ac:dyDescent="0.15">
      <c r="A38" s="22"/>
      <c r="B38" s="35"/>
      <c r="C38" s="1175" t="s">
        <v>532</v>
      </c>
      <c r="D38" s="1176"/>
      <c r="E38" s="1177"/>
      <c r="F38" s="36">
        <v>7.0000000000000007E-2</v>
      </c>
      <c r="G38" s="37">
        <v>0.23</v>
      </c>
      <c r="H38" s="37">
        <v>0.11</v>
      </c>
      <c r="I38" s="37">
        <v>0.1</v>
      </c>
      <c r="J38" s="38">
        <v>0.22</v>
      </c>
      <c r="K38" s="22"/>
      <c r="L38" s="22"/>
      <c r="M38" s="22"/>
      <c r="N38" s="22"/>
      <c r="O38" s="22"/>
      <c r="P38" s="22"/>
    </row>
    <row r="39" spans="1:16" ht="39" customHeight="1" x14ac:dyDescent="0.15">
      <c r="A39" s="22"/>
      <c r="B39" s="35"/>
      <c r="C39" s="1175" t="s">
        <v>533</v>
      </c>
      <c r="D39" s="1176"/>
      <c r="E39" s="1177"/>
      <c r="F39" s="36">
        <v>0.01</v>
      </c>
      <c r="G39" s="37">
        <v>0.05</v>
      </c>
      <c r="H39" s="37">
        <v>0.12</v>
      </c>
      <c r="I39" s="37">
        <v>0.04</v>
      </c>
      <c r="J39" s="38">
        <v>0.05</v>
      </c>
      <c r="K39" s="22"/>
      <c r="L39" s="22"/>
      <c r="M39" s="22"/>
      <c r="N39" s="22"/>
      <c r="O39" s="22"/>
      <c r="P39" s="22"/>
    </row>
    <row r="40" spans="1:16" ht="39" customHeight="1" x14ac:dyDescent="0.15">
      <c r="A40" s="22"/>
      <c r="B40" s="35"/>
      <c r="C40" s="1175" t="s">
        <v>534</v>
      </c>
      <c r="D40" s="1176"/>
      <c r="E40" s="1177"/>
      <c r="F40" s="36">
        <v>0</v>
      </c>
      <c r="G40" s="37">
        <v>0</v>
      </c>
      <c r="H40" s="37">
        <v>0</v>
      </c>
      <c r="I40" s="37">
        <v>0</v>
      </c>
      <c r="J40" s="38">
        <v>0</v>
      </c>
      <c r="K40" s="22"/>
      <c r="L40" s="22"/>
      <c r="M40" s="22"/>
      <c r="N40" s="22"/>
      <c r="O40" s="22"/>
      <c r="P40" s="22"/>
    </row>
    <row r="41" spans="1:16" ht="39" customHeight="1" x14ac:dyDescent="0.15">
      <c r="A41" s="22"/>
      <c r="B41" s="35"/>
      <c r="C41" s="1175" t="s">
        <v>535</v>
      </c>
      <c r="D41" s="1176"/>
      <c r="E41" s="1177"/>
      <c r="F41" s="36">
        <v>0</v>
      </c>
      <c r="G41" s="37">
        <v>0.01</v>
      </c>
      <c r="H41" s="37">
        <v>0</v>
      </c>
      <c r="I41" s="37">
        <v>0.01</v>
      </c>
      <c r="J41" s="38">
        <v>0</v>
      </c>
      <c r="K41" s="22"/>
      <c r="L41" s="22"/>
      <c r="M41" s="22"/>
      <c r="N41" s="22"/>
      <c r="O41" s="22"/>
      <c r="P41" s="22"/>
    </row>
    <row r="42" spans="1:16" ht="39" customHeight="1" x14ac:dyDescent="0.15">
      <c r="A42" s="22"/>
      <c r="B42" s="39"/>
      <c r="C42" s="1175" t="s">
        <v>536</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537</v>
      </c>
      <c r="D43" s="1179"/>
      <c r="E43" s="1180"/>
      <c r="F43" s="41">
        <v>0.01</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704</v>
      </c>
      <c r="L45" s="60">
        <v>680</v>
      </c>
      <c r="M45" s="60">
        <v>590</v>
      </c>
      <c r="N45" s="60">
        <v>577</v>
      </c>
      <c r="O45" s="61">
        <v>567</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15</v>
      </c>
      <c r="F48" s="1185"/>
      <c r="G48" s="1185"/>
      <c r="H48" s="1185"/>
      <c r="I48" s="1185"/>
      <c r="J48" s="1186"/>
      <c r="K48" s="63">
        <v>268</v>
      </c>
      <c r="L48" s="64">
        <v>275</v>
      </c>
      <c r="M48" s="64">
        <v>259</v>
      </c>
      <c r="N48" s="64">
        <v>225</v>
      </c>
      <c r="O48" s="65">
        <v>225</v>
      </c>
      <c r="P48" s="48"/>
      <c r="Q48" s="48"/>
      <c r="R48" s="48"/>
      <c r="S48" s="48"/>
      <c r="T48" s="48"/>
      <c r="U48" s="48"/>
    </row>
    <row r="49" spans="1:21" ht="30.75" customHeight="1" x14ac:dyDescent="0.15">
      <c r="A49" s="48"/>
      <c r="B49" s="1193"/>
      <c r="C49" s="1194"/>
      <c r="D49" s="62"/>
      <c r="E49" s="1185" t="s">
        <v>16</v>
      </c>
      <c r="F49" s="1185"/>
      <c r="G49" s="1185"/>
      <c r="H49" s="1185"/>
      <c r="I49" s="1185"/>
      <c r="J49" s="1186"/>
      <c r="K49" s="63">
        <v>16</v>
      </c>
      <c r="L49" s="64">
        <v>16</v>
      </c>
      <c r="M49" s="64">
        <v>16</v>
      </c>
      <c r="N49" s="64">
        <v>16</v>
      </c>
      <c r="O49" s="65">
        <v>16</v>
      </c>
      <c r="P49" s="48"/>
      <c r="Q49" s="48"/>
      <c r="R49" s="48"/>
      <c r="S49" s="48"/>
      <c r="T49" s="48"/>
      <c r="U49" s="48"/>
    </row>
    <row r="50" spans="1:21" ht="30.75" customHeight="1" x14ac:dyDescent="0.15">
      <c r="A50" s="48"/>
      <c r="B50" s="1193"/>
      <c r="C50" s="1194"/>
      <c r="D50" s="62"/>
      <c r="E50" s="1185" t="s">
        <v>17</v>
      </c>
      <c r="F50" s="1185"/>
      <c r="G50" s="1185"/>
      <c r="H50" s="1185"/>
      <c r="I50" s="1185"/>
      <c r="J50" s="1186"/>
      <c r="K50" s="63">
        <v>17</v>
      </c>
      <c r="L50" s="64">
        <v>16</v>
      </c>
      <c r="M50" s="64">
        <v>16</v>
      </c>
      <c r="N50" s="64">
        <v>16</v>
      </c>
      <c r="O50" s="65">
        <v>1</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481</v>
      </c>
      <c r="L51" s="64" t="s">
        <v>481</v>
      </c>
      <c r="M51" s="64" t="s">
        <v>481</v>
      </c>
      <c r="N51" s="64">
        <v>0</v>
      </c>
      <c r="O51" s="65" t="s">
        <v>481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617</v>
      </c>
      <c r="L52" s="64">
        <v>618</v>
      </c>
      <c r="M52" s="64">
        <v>588</v>
      </c>
      <c r="N52" s="64">
        <v>572</v>
      </c>
      <c r="O52" s="65">
        <v>576</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388</v>
      </c>
      <c r="L53" s="69">
        <v>369</v>
      </c>
      <c r="M53" s="69">
        <v>293</v>
      </c>
      <c r="N53" s="69">
        <v>262</v>
      </c>
      <c r="O53" s="70">
        <v>233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99" t="s">
        <v>24</v>
      </c>
      <c r="C41" s="1200"/>
      <c r="D41" s="81"/>
      <c r="E41" s="1205" t="s">
        <v>25</v>
      </c>
      <c r="F41" s="1205"/>
      <c r="G41" s="1205"/>
      <c r="H41" s="1206"/>
      <c r="I41" s="82">
        <v>5844</v>
      </c>
      <c r="J41" s="83">
        <v>5508</v>
      </c>
      <c r="K41" s="83">
        <v>5527</v>
      </c>
      <c r="L41" s="83">
        <v>5730</v>
      </c>
      <c r="M41" s="84">
        <v>5984</v>
      </c>
    </row>
    <row r="42" spans="2:13" ht="27.75" customHeight="1" x14ac:dyDescent="0.15">
      <c r="B42" s="1201"/>
      <c r="C42" s="1202"/>
      <c r="D42" s="85"/>
      <c r="E42" s="1207" t="s">
        <v>26</v>
      </c>
      <c r="F42" s="1207"/>
      <c r="G42" s="1207"/>
      <c r="H42" s="1208"/>
      <c r="I42" s="86">
        <v>46</v>
      </c>
      <c r="J42" s="87">
        <v>30</v>
      </c>
      <c r="K42" s="87">
        <v>15</v>
      </c>
      <c r="L42" s="87" t="s">
        <v>481</v>
      </c>
      <c r="M42" s="88" t="s">
        <v>481</v>
      </c>
    </row>
    <row r="43" spans="2:13" ht="27.75" customHeight="1" x14ac:dyDescent="0.15">
      <c r="B43" s="1201"/>
      <c r="C43" s="1202"/>
      <c r="D43" s="85"/>
      <c r="E43" s="1207" t="s">
        <v>27</v>
      </c>
      <c r="F43" s="1207"/>
      <c r="G43" s="1207"/>
      <c r="H43" s="1208"/>
      <c r="I43" s="86">
        <v>3281</v>
      </c>
      <c r="J43" s="87">
        <v>2860</v>
      </c>
      <c r="K43" s="87">
        <v>3384</v>
      </c>
      <c r="L43" s="87">
        <v>3271</v>
      </c>
      <c r="M43" s="88">
        <v>3121</v>
      </c>
    </row>
    <row r="44" spans="2:13" ht="27.75" customHeight="1" x14ac:dyDescent="0.15">
      <c r="B44" s="1201"/>
      <c r="C44" s="1202"/>
      <c r="D44" s="85"/>
      <c r="E44" s="1207" t="s">
        <v>28</v>
      </c>
      <c r="F44" s="1207"/>
      <c r="G44" s="1207"/>
      <c r="H44" s="1208"/>
      <c r="I44" s="86">
        <v>302</v>
      </c>
      <c r="J44" s="87">
        <v>277</v>
      </c>
      <c r="K44" s="87">
        <v>251</v>
      </c>
      <c r="L44" s="87">
        <v>224</v>
      </c>
      <c r="M44" s="88">
        <v>197</v>
      </c>
    </row>
    <row r="45" spans="2:13" ht="27.75" customHeight="1" x14ac:dyDescent="0.15">
      <c r="B45" s="1201"/>
      <c r="C45" s="1202"/>
      <c r="D45" s="85"/>
      <c r="E45" s="1207" t="s">
        <v>29</v>
      </c>
      <c r="F45" s="1207"/>
      <c r="G45" s="1207"/>
      <c r="H45" s="1208"/>
      <c r="I45" s="86">
        <v>1362</v>
      </c>
      <c r="J45" s="87">
        <v>1348</v>
      </c>
      <c r="K45" s="87">
        <v>1385</v>
      </c>
      <c r="L45" s="87">
        <v>1275</v>
      </c>
      <c r="M45" s="88">
        <v>1122</v>
      </c>
    </row>
    <row r="46" spans="2:13" ht="27.75" customHeight="1" x14ac:dyDescent="0.15">
      <c r="B46" s="1201"/>
      <c r="C46" s="1202"/>
      <c r="D46" s="85"/>
      <c r="E46" s="1207" t="s">
        <v>30</v>
      </c>
      <c r="F46" s="1207"/>
      <c r="G46" s="1207"/>
      <c r="H46" s="1208"/>
      <c r="I46" s="86" t="s">
        <v>481</v>
      </c>
      <c r="J46" s="87" t="s">
        <v>481</v>
      </c>
      <c r="K46" s="87" t="s">
        <v>481</v>
      </c>
      <c r="L46" s="87" t="s">
        <v>481</v>
      </c>
      <c r="M46" s="88" t="s">
        <v>481</v>
      </c>
    </row>
    <row r="47" spans="2:13" ht="27.75" customHeight="1" x14ac:dyDescent="0.15">
      <c r="B47" s="1201"/>
      <c r="C47" s="1202"/>
      <c r="D47" s="85"/>
      <c r="E47" s="1207" t="s">
        <v>31</v>
      </c>
      <c r="F47" s="1207"/>
      <c r="G47" s="1207"/>
      <c r="H47" s="1208"/>
      <c r="I47" s="86" t="s">
        <v>481</v>
      </c>
      <c r="J47" s="87" t="s">
        <v>481</v>
      </c>
      <c r="K47" s="87" t="s">
        <v>481</v>
      </c>
      <c r="L47" s="87" t="s">
        <v>481</v>
      </c>
      <c r="M47" s="88" t="s">
        <v>481</v>
      </c>
    </row>
    <row r="48" spans="2:13" ht="27.75" customHeight="1" x14ac:dyDescent="0.15">
      <c r="B48" s="1203"/>
      <c r="C48" s="1204"/>
      <c r="D48" s="85"/>
      <c r="E48" s="1207" t="s">
        <v>32</v>
      </c>
      <c r="F48" s="1207"/>
      <c r="G48" s="1207"/>
      <c r="H48" s="1208"/>
      <c r="I48" s="86" t="s">
        <v>481</v>
      </c>
      <c r="J48" s="87" t="s">
        <v>481</v>
      </c>
      <c r="K48" s="87">
        <v>4</v>
      </c>
      <c r="L48" s="87" t="s">
        <v>481</v>
      </c>
      <c r="M48" s="88" t="s">
        <v>481</v>
      </c>
    </row>
    <row r="49" spans="2:13" ht="27.75" customHeight="1" x14ac:dyDescent="0.15">
      <c r="B49" s="1209" t="s">
        <v>33</v>
      </c>
      <c r="C49" s="1210"/>
      <c r="D49" s="89"/>
      <c r="E49" s="1207" t="s">
        <v>34</v>
      </c>
      <c r="F49" s="1207"/>
      <c r="G49" s="1207"/>
      <c r="H49" s="1208"/>
      <c r="I49" s="86">
        <v>1361</v>
      </c>
      <c r="J49" s="87">
        <v>1292</v>
      </c>
      <c r="K49" s="87">
        <v>1259</v>
      </c>
      <c r="L49" s="87">
        <v>1106</v>
      </c>
      <c r="M49" s="88">
        <v>1221</v>
      </c>
    </row>
    <row r="50" spans="2:13" ht="27.75" customHeight="1" x14ac:dyDescent="0.15">
      <c r="B50" s="1201"/>
      <c r="C50" s="1202"/>
      <c r="D50" s="85"/>
      <c r="E50" s="1207" t="s">
        <v>35</v>
      </c>
      <c r="F50" s="1207"/>
      <c r="G50" s="1207"/>
      <c r="H50" s="1208"/>
      <c r="I50" s="86">
        <v>71</v>
      </c>
      <c r="J50" s="87">
        <v>39</v>
      </c>
      <c r="K50" s="87">
        <v>14</v>
      </c>
      <c r="L50" s="87">
        <v>10</v>
      </c>
      <c r="M50" s="88">
        <v>8</v>
      </c>
    </row>
    <row r="51" spans="2:13" ht="27.75" customHeight="1" x14ac:dyDescent="0.15">
      <c r="B51" s="1203"/>
      <c r="C51" s="1204"/>
      <c r="D51" s="85"/>
      <c r="E51" s="1207" t="s">
        <v>36</v>
      </c>
      <c r="F51" s="1207"/>
      <c r="G51" s="1207"/>
      <c r="H51" s="1208"/>
      <c r="I51" s="86">
        <v>6065</v>
      </c>
      <c r="J51" s="87">
        <v>5897</v>
      </c>
      <c r="K51" s="87">
        <v>5785</v>
      </c>
      <c r="L51" s="87">
        <v>5938</v>
      </c>
      <c r="M51" s="88">
        <v>5925</v>
      </c>
    </row>
    <row r="52" spans="2:13" ht="27.75" customHeight="1" thickBot="1" x14ac:dyDescent="0.2">
      <c r="B52" s="1211" t="s">
        <v>37</v>
      </c>
      <c r="C52" s="1212"/>
      <c r="D52" s="90"/>
      <c r="E52" s="1213" t="s">
        <v>38</v>
      </c>
      <c r="F52" s="1213"/>
      <c r="G52" s="1213"/>
      <c r="H52" s="1214"/>
      <c r="I52" s="91">
        <v>3339</v>
      </c>
      <c r="J52" s="92">
        <v>2795</v>
      </c>
      <c r="K52" s="92">
        <v>3507</v>
      </c>
      <c r="L52" s="92">
        <v>3446</v>
      </c>
      <c r="M52" s="93">
        <v>3270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549</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550</v>
      </c>
    </row>
    <row r="50" spans="1:17" x14ac:dyDescent="0.15">
      <c r="B50" s="248"/>
      <c r="C50" s="244"/>
      <c r="D50" s="244"/>
      <c r="E50" s="244"/>
      <c r="F50" s="244"/>
      <c r="G50" s="1224"/>
      <c r="H50" s="1225"/>
      <c r="I50" s="1225"/>
      <c r="J50" s="1226"/>
      <c r="K50" s="354" t="s">
        <v>520</v>
      </c>
      <c r="L50" s="354" t="s">
        <v>521</v>
      </c>
      <c r="M50" s="354" t="s">
        <v>522</v>
      </c>
      <c r="N50" s="354" t="s">
        <v>523</v>
      </c>
      <c r="O50" s="354" t="s">
        <v>524</v>
      </c>
    </row>
    <row r="51" spans="1:17" x14ac:dyDescent="0.15">
      <c r="B51" s="248"/>
      <c r="C51" s="244"/>
      <c r="D51" s="244"/>
      <c r="E51" s="244"/>
      <c r="F51" s="244"/>
      <c r="G51" s="1227" t="s">
        <v>551</v>
      </c>
      <c r="H51" s="1228"/>
      <c r="I51" s="1233" t="s">
        <v>552</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553</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554</v>
      </c>
      <c r="H55" s="1239"/>
      <c r="I55" s="1237" t="s">
        <v>552</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553</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555</v>
      </c>
      <c r="C63" s="244"/>
      <c r="D63" s="244"/>
      <c r="E63" s="244"/>
      <c r="F63" s="244"/>
      <c r="G63" s="244"/>
      <c r="H63" s="244"/>
      <c r="I63" s="244"/>
      <c r="J63" s="244"/>
      <c r="K63" s="244"/>
      <c r="L63" s="244"/>
      <c r="M63" s="244"/>
      <c r="N63" s="244"/>
      <c r="O63" s="244"/>
    </row>
    <row r="64" spans="1:17" x14ac:dyDescent="0.15">
      <c r="B64" s="248"/>
      <c r="C64" s="244"/>
      <c r="D64" s="244"/>
      <c r="E64" s="244"/>
      <c r="F64" s="244"/>
      <c r="G64" s="351" t="s">
        <v>549</v>
      </c>
      <c r="I64" s="352"/>
      <c r="J64" s="352"/>
      <c r="K64" s="352"/>
      <c r="L64" s="244"/>
      <c r="M64" s="244"/>
      <c r="N64" s="244"/>
      <c r="O64" s="244"/>
    </row>
    <row r="65" spans="2:30" x14ac:dyDescent="0.15">
      <c r="B65" s="248"/>
      <c r="C65" s="244"/>
      <c r="D65" s="244"/>
      <c r="E65" s="244"/>
      <c r="F65" s="244"/>
      <c r="G65" s="1247" t="s">
        <v>558</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556</v>
      </c>
      <c r="I71" s="368"/>
      <c r="J71" s="364"/>
      <c r="K71" s="364"/>
      <c r="L71" s="365"/>
      <c r="M71" s="364"/>
      <c r="N71" s="365"/>
      <c r="O71" s="366"/>
    </row>
    <row r="72" spans="2:30" x14ac:dyDescent="0.15">
      <c r="B72" s="248"/>
      <c r="C72" s="244"/>
      <c r="D72" s="244"/>
      <c r="E72" s="244"/>
      <c r="F72" s="244"/>
      <c r="G72" s="1224"/>
      <c r="H72" s="1225"/>
      <c r="I72" s="1225"/>
      <c r="J72" s="1226"/>
      <c r="K72" s="354" t="s">
        <v>520</v>
      </c>
      <c r="L72" s="354" t="s">
        <v>521</v>
      </c>
      <c r="M72" s="354" t="s">
        <v>522</v>
      </c>
      <c r="N72" s="354" t="s">
        <v>523</v>
      </c>
      <c r="O72" s="354" t="s">
        <v>524</v>
      </c>
    </row>
    <row r="73" spans="2:30" x14ac:dyDescent="0.15">
      <c r="B73" s="248"/>
      <c r="C73" s="244"/>
      <c r="D73" s="244"/>
      <c r="E73" s="244"/>
      <c r="F73" s="244"/>
      <c r="G73" s="1227" t="s">
        <v>551</v>
      </c>
      <c r="H73" s="1228"/>
      <c r="I73" s="1233" t="s">
        <v>552</v>
      </c>
      <c r="J73" s="1233"/>
      <c r="K73" s="1248">
        <v>104.4</v>
      </c>
      <c r="L73" s="1248">
        <v>89.9</v>
      </c>
      <c r="M73" s="1236">
        <v>112.6</v>
      </c>
      <c r="N73" s="1236">
        <v>112.7</v>
      </c>
      <c r="O73" s="1236">
        <v>103.7</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557</v>
      </c>
      <c r="J75" s="1237"/>
      <c r="K75" s="1249">
        <v>12.6</v>
      </c>
      <c r="L75" s="1249">
        <v>12</v>
      </c>
      <c r="M75" s="1249">
        <v>11.1</v>
      </c>
      <c r="N75" s="1249">
        <v>9.9</v>
      </c>
      <c r="O75" s="1249">
        <v>8.4</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554</v>
      </c>
      <c r="H77" s="1239"/>
      <c r="I77" s="1237" t="s">
        <v>552</v>
      </c>
      <c r="J77" s="1237"/>
      <c r="K77" s="1248">
        <v>35.299999999999997</v>
      </c>
      <c r="L77" s="1248">
        <v>29.4</v>
      </c>
      <c r="M77" s="1236">
        <v>18.899999999999999</v>
      </c>
      <c r="N77" s="1236">
        <v>10.199999999999999</v>
      </c>
      <c r="O77" s="1236">
        <v>27</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557</v>
      </c>
      <c r="J79" s="1246"/>
      <c r="K79" s="1251">
        <v>11.6</v>
      </c>
      <c r="L79" s="1251">
        <v>10.9</v>
      </c>
      <c r="M79" s="1251">
        <v>10.1</v>
      </c>
      <c r="N79" s="1251">
        <v>9.1</v>
      </c>
      <c r="O79" s="1251">
        <v>8.6999999999999993</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54281</v>
      </c>
      <c r="E3" s="116"/>
      <c r="F3" s="117">
        <v>70897</v>
      </c>
      <c r="G3" s="118"/>
      <c r="H3" s="119"/>
    </row>
    <row r="4" spans="1:8" x14ac:dyDescent="0.15">
      <c r="A4" s="120"/>
      <c r="B4" s="121"/>
      <c r="C4" s="122"/>
      <c r="D4" s="123">
        <v>21733</v>
      </c>
      <c r="E4" s="124"/>
      <c r="F4" s="125">
        <v>39878</v>
      </c>
      <c r="G4" s="126"/>
      <c r="H4" s="127"/>
    </row>
    <row r="5" spans="1:8" x14ac:dyDescent="0.15">
      <c r="A5" s="108" t="s">
        <v>514</v>
      </c>
      <c r="B5" s="113"/>
      <c r="C5" s="114"/>
      <c r="D5" s="115">
        <v>27174</v>
      </c>
      <c r="E5" s="116"/>
      <c r="F5" s="117">
        <v>66496</v>
      </c>
      <c r="G5" s="118"/>
      <c r="H5" s="119"/>
    </row>
    <row r="6" spans="1:8" x14ac:dyDescent="0.15">
      <c r="A6" s="120"/>
      <c r="B6" s="121"/>
      <c r="C6" s="122"/>
      <c r="D6" s="123">
        <v>14115</v>
      </c>
      <c r="E6" s="124"/>
      <c r="F6" s="125">
        <v>36530</v>
      </c>
      <c r="G6" s="126"/>
      <c r="H6" s="127"/>
    </row>
    <row r="7" spans="1:8" x14ac:dyDescent="0.15">
      <c r="A7" s="108" t="s">
        <v>515</v>
      </c>
      <c r="B7" s="113"/>
      <c r="C7" s="114"/>
      <c r="D7" s="115">
        <v>68422</v>
      </c>
      <c r="E7" s="116"/>
      <c r="F7" s="117">
        <v>82748</v>
      </c>
      <c r="G7" s="118"/>
      <c r="H7" s="119"/>
    </row>
    <row r="8" spans="1:8" x14ac:dyDescent="0.15">
      <c r="A8" s="120"/>
      <c r="B8" s="121"/>
      <c r="C8" s="122"/>
      <c r="D8" s="123">
        <v>48116</v>
      </c>
      <c r="E8" s="124"/>
      <c r="F8" s="125">
        <v>44732</v>
      </c>
      <c r="G8" s="126"/>
      <c r="H8" s="127"/>
    </row>
    <row r="9" spans="1:8" x14ac:dyDescent="0.15">
      <c r="A9" s="108" t="s">
        <v>516</v>
      </c>
      <c r="B9" s="113"/>
      <c r="C9" s="114"/>
      <c r="D9" s="115">
        <v>97501</v>
      </c>
      <c r="E9" s="116"/>
      <c r="F9" s="117">
        <v>91837</v>
      </c>
      <c r="G9" s="118"/>
      <c r="H9" s="119"/>
    </row>
    <row r="10" spans="1:8" x14ac:dyDescent="0.15">
      <c r="A10" s="120"/>
      <c r="B10" s="121"/>
      <c r="C10" s="122"/>
      <c r="D10" s="123">
        <v>86516</v>
      </c>
      <c r="E10" s="124"/>
      <c r="F10" s="125">
        <v>54439</v>
      </c>
      <c r="G10" s="126"/>
      <c r="H10" s="127"/>
    </row>
    <row r="11" spans="1:8" x14ac:dyDescent="0.15">
      <c r="A11" s="108" t="s">
        <v>517</v>
      </c>
      <c r="B11" s="113"/>
      <c r="C11" s="114"/>
      <c r="D11" s="115">
        <v>74196</v>
      </c>
      <c r="E11" s="116"/>
      <c r="F11" s="117">
        <v>109920</v>
      </c>
      <c r="G11" s="118"/>
      <c r="H11" s="119"/>
    </row>
    <row r="12" spans="1:8" x14ac:dyDescent="0.15">
      <c r="A12" s="120"/>
      <c r="B12" s="121"/>
      <c r="C12" s="128"/>
      <c r="D12" s="123">
        <v>70242</v>
      </c>
      <c r="E12" s="124"/>
      <c r="F12" s="125">
        <v>62739</v>
      </c>
      <c r="G12" s="126"/>
      <c r="H12" s="127"/>
    </row>
    <row r="13" spans="1:8" x14ac:dyDescent="0.15">
      <c r="A13" s="108"/>
      <c r="B13" s="113"/>
      <c r="C13" s="129"/>
      <c r="D13" s="130">
        <v>64315</v>
      </c>
      <c r="E13" s="131"/>
      <c r="F13" s="132">
        <v>84380</v>
      </c>
      <c r="G13" s="133"/>
      <c r="H13" s="119"/>
    </row>
    <row r="14" spans="1:8" x14ac:dyDescent="0.15">
      <c r="A14" s="120"/>
      <c r="B14" s="121"/>
      <c r="C14" s="122"/>
      <c r="D14" s="123">
        <v>48144</v>
      </c>
      <c r="E14" s="124"/>
      <c r="F14" s="125">
        <v>47664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5.8</v>
      </c>
      <c r="C19" s="134">
        <f>ROUND(VALUE(SUBSTITUTE(実質収支比率等に係る経年分析!G$48,"▲","-")),2)</f>
        <v>6.92</v>
      </c>
      <c r="D19" s="134">
        <f>ROUND(VALUE(SUBSTITUTE(実質収支比率等に係る経年分析!H$48,"▲","-")),2)</f>
        <v>5.75</v>
      </c>
      <c r="E19" s="134">
        <f>ROUND(VALUE(SUBSTITUTE(実質収支比率等に係る経年分析!I$48,"▲","-")),2)</f>
        <v>6.25</v>
      </c>
      <c r="F19" s="134">
        <f>ROUND(VALUE(SUBSTITUTE(実質収支比率等に係る経年分析!J$48,"▲","-")),2)</f>
        <v>5.1100000000000003</v>
      </c>
    </row>
    <row r="20" spans="1:11" x14ac:dyDescent="0.15">
      <c r="A20" s="134" t="s">
        <v>43</v>
      </c>
      <c r="B20" s="134">
        <f>ROUND(VALUE(SUBSTITUTE(実質収支比率等に係る経年分析!F$47,"▲","-")),2)</f>
        <v>26.99</v>
      </c>
      <c r="C20" s="134">
        <f>ROUND(VALUE(SUBSTITUTE(実質収支比率等に係る経年分析!G$47,"▲","-")),2)</f>
        <v>25.76</v>
      </c>
      <c r="D20" s="134">
        <f>ROUND(VALUE(SUBSTITUTE(実質収支比率等に係る経年分析!H$47,"▲","-")),2)</f>
        <v>25.01</v>
      </c>
      <c r="E20" s="134">
        <f>ROUND(VALUE(SUBSTITUTE(実質収支比率等に係る経年分析!I$47,"▲","-")),2)</f>
        <v>21.12</v>
      </c>
      <c r="F20" s="134">
        <f>ROUND(VALUE(SUBSTITUTE(実質収支比率等に係る経年分析!J$47,"▲","-")),2)</f>
        <v>22.24</v>
      </c>
    </row>
    <row r="21" spans="1:11" x14ac:dyDescent="0.15">
      <c r="A21" s="134" t="s">
        <v>44</v>
      </c>
      <c r="B21" s="134">
        <f>IF(ISNUMBER(VALUE(SUBSTITUTE(実質収支比率等に係る経年分析!F$49,"▲","-"))),ROUND(VALUE(SUBSTITUTE(実質収支比率等に係る経年分析!F$49,"▲","-")),2),NA())</f>
        <v>2.99</v>
      </c>
      <c r="C21" s="134">
        <f>IF(ISNUMBER(VALUE(SUBSTITUTE(実質収支比率等に係る経年分析!G$49,"▲","-"))),ROUND(VALUE(SUBSTITUTE(実質収支比率等に係る経年分析!G$49,"▲","-")),2),NA())</f>
        <v>-0.9</v>
      </c>
      <c r="D21" s="134">
        <f>IF(ISNUMBER(VALUE(SUBSTITUTE(実質収支比率等に係る経年分析!H$49,"▲","-"))),ROUND(VALUE(SUBSTITUTE(実質収支比率等に係る経年分析!H$49,"▲","-")),2),NA())</f>
        <v>-2.13</v>
      </c>
      <c r="E21" s="134">
        <f>IF(ISNUMBER(VALUE(SUBSTITUTE(実質収支比率等に係る経年分析!I$49,"▲","-"))),ROUND(VALUE(SUBSTITUTE(実質収支比率等に係る経年分析!I$49,"▲","-")),2),NA())</f>
        <v>-3.85</v>
      </c>
      <c r="F21" s="134">
        <f>IF(ISNUMBER(VALUE(SUBSTITUTE(実質収支比率等に係る経年分析!J$49,"▲","-"))),ROUND(VALUE(SUBSTITUTE(実質収支比率等に係る経年分析!J$49,"▲","-")),2),NA())</f>
        <v>0.72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障害認定事業特別会計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介護保険特別会計（介護サービス事業勘定）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2.2999999999999998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5.0999999999999996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14.53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617</v>
      </c>
      <c r="E42" s="136"/>
      <c r="F42" s="136"/>
      <c r="G42" s="136">
        <f>'実質公債費比率（分子）の構造'!L$52</f>
        <v>618</v>
      </c>
      <c r="H42" s="136"/>
      <c r="I42" s="136"/>
      <c r="J42" s="136">
        <f>'実質公債費比率（分子）の構造'!M$52</f>
        <v>588</v>
      </c>
      <c r="K42" s="136"/>
      <c r="L42" s="136"/>
      <c r="M42" s="136">
        <f>'実質公債費比率（分子）の構造'!N$52</f>
        <v>572</v>
      </c>
      <c r="N42" s="136"/>
      <c r="O42" s="136"/>
      <c r="P42" s="136">
        <f>'実質公債費比率（分子）の構造'!O$52</f>
        <v>576</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52</v>
      </c>
      <c r="B44" s="136">
        <f>'実質公債費比率（分子）の構造'!K$50</f>
        <v>17</v>
      </c>
      <c r="C44" s="136"/>
      <c r="D44" s="136"/>
      <c r="E44" s="136">
        <f>'実質公債費比率（分子）の構造'!L$50</f>
        <v>16</v>
      </c>
      <c r="F44" s="136"/>
      <c r="G44" s="136"/>
      <c r="H44" s="136">
        <f>'実質公債費比率（分子）の構造'!M$50</f>
        <v>16</v>
      </c>
      <c r="I44" s="136"/>
      <c r="J44" s="136"/>
      <c r="K44" s="136">
        <f>'実質公債費比率（分子）の構造'!N$50</f>
        <v>16</v>
      </c>
      <c r="L44" s="136"/>
      <c r="M44" s="136"/>
      <c r="N44" s="136">
        <f>'実質公債費比率（分子）の構造'!O$50</f>
        <v>1</v>
      </c>
      <c r="O44" s="136"/>
      <c r="P44" s="136"/>
    </row>
    <row r="45" spans="1:16" x14ac:dyDescent="0.15">
      <c r="A45" s="136" t="s">
        <v>53</v>
      </c>
      <c r="B45" s="136">
        <f>'実質公債費比率（分子）の構造'!K$49</f>
        <v>16</v>
      </c>
      <c r="C45" s="136"/>
      <c r="D45" s="136"/>
      <c r="E45" s="136">
        <f>'実質公債費比率（分子）の構造'!L$49</f>
        <v>16</v>
      </c>
      <c r="F45" s="136"/>
      <c r="G45" s="136"/>
      <c r="H45" s="136">
        <f>'実質公債費比率（分子）の構造'!M$49</f>
        <v>16</v>
      </c>
      <c r="I45" s="136"/>
      <c r="J45" s="136"/>
      <c r="K45" s="136">
        <f>'実質公債費比率（分子）の構造'!N$49</f>
        <v>16</v>
      </c>
      <c r="L45" s="136"/>
      <c r="M45" s="136"/>
      <c r="N45" s="136">
        <f>'実質公債費比率（分子）の構造'!O$49</f>
        <v>16</v>
      </c>
      <c r="O45" s="136"/>
      <c r="P45" s="136"/>
    </row>
    <row r="46" spans="1:16" x14ac:dyDescent="0.15">
      <c r="A46" s="136" t="s">
        <v>54</v>
      </c>
      <c r="B46" s="136">
        <f>'実質公債費比率（分子）の構造'!K$48</f>
        <v>268</v>
      </c>
      <c r="C46" s="136"/>
      <c r="D46" s="136"/>
      <c r="E46" s="136">
        <f>'実質公債費比率（分子）の構造'!L$48</f>
        <v>275</v>
      </c>
      <c r="F46" s="136"/>
      <c r="G46" s="136"/>
      <c r="H46" s="136">
        <f>'実質公債費比率（分子）の構造'!M$48</f>
        <v>259</v>
      </c>
      <c r="I46" s="136"/>
      <c r="J46" s="136"/>
      <c r="K46" s="136">
        <f>'実質公債費比率（分子）の構造'!N$48</f>
        <v>225</v>
      </c>
      <c r="L46" s="136"/>
      <c r="M46" s="136"/>
      <c r="N46" s="136">
        <f>'実質公債費比率（分子）の構造'!O$48</f>
        <v>225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704</v>
      </c>
      <c r="C49" s="136"/>
      <c r="D49" s="136"/>
      <c r="E49" s="136">
        <f>'実質公債費比率（分子）の構造'!L$45</f>
        <v>680</v>
      </c>
      <c r="F49" s="136"/>
      <c r="G49" s="136"/>
      <c r="H49" s="136">
        <f>'実質公債費比率（分子）の構造'!M$45</f>
        <v>590</v>
      </c>
      <c r="I49" s="136"/>
      <c r="J49" s="136"/>
      <c r="K49" s="136">
        <f>'実質公債費比率（分子）の構造'!N$45</f>
        <v>577</v>
      </c>
      <c r="L49" s="136"/>
      <c r="M49" s="136"/>
      <c r="N49" s="136">
        <f>'実質公債費比率（分子）の構造'!O$45</f>
        <v>567</v>
      </c>
      <c r="O49" s="136"/>
      <c r="P49" s="136"/>
    </row>
    <row r="50" spans="1:16" x14ac:dyDescent="0.15">
      <c r="A50" s="136" t="s">
        <v>58</v>
      </c>
      <c r="B50" s="136" t="e">
        <f>NA()</f>
        <v>#N/A</v>
      </c>
      <c r="C50" s="136">
        <f>IF(ISNUMBER('実質公債費比率（分子）の構造'!K$53),'実質公債費比率（分子）の構造'!K$53,NA())</f>
        <v>388</v>
      </c>
      <c r="D50" s="136" t="e">
        <f>NA()</f>
        <v>#N/A</v>
      </c>
      <c r="E50" s="136" t="e">
        <f>NA()</f>
        <v>#N/A</v>
      </c>
      <c r="F50" s="136">
        <f>IF(ISNUMBER('実質公債費比率（分子）の構造'!L$53),'実質公債費比率（分子）の構造'!L$53,NA())</f>
        <v>369</v>
      </c>
      <c r="G50" s="136" t="e">
        <f>NA()</f>
        <v>#N/A</v>
      </c>
      <c r="H50" s="136" t="e">
        <f>NA()</f>
        <v>#N/A</v>
      </c>
      <c r="I50" s="136">
        <f>IF(ISNUMBER('実質公債費比率（分子）の構造'!M$53),'実質公債費比率（分子）の構造'!M$53,NA())</f>
        <v>293</v>
      </c>
      <c r="J50" s="136" t="e">
        <f>NA()</f>
        <v>#N/A</v>
      </c>
      <c r="K50" s="136" t="e">
        <f>NA()</f>
        <v>#N/A</v>
      </c>
      <c r="L50" s="136">
        <f>IF(ISNUMBER('実質公債費比率（分子）の構造'!N$53),'実質公債費比率（分子）の構造'!N$53,NA())</f>
        <v>262</v>
      </c>
      <c r="M50" s="136" t="e">
        <f>NA()</f>
        <v>#N/A</v>
      </c>
      <c r="N50" s="136" t="e">
        <f>NA()</f>
        <v>#N/A</v>
      </c>
      <c r="O50" s="136">
        <f>IF(ISNUMBER('実質公債費比率（分子）の構造'!O$53),'実質公債費比率（分子）の構造'!O$53,NA())</f>
        <v>233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6065</v>
      </c>
      <c r="E56" s="135"/>
      <c r="F56" s="135"/>
      <c r="G56" s="135">
        <f>'将来負担比率（分子）の構造'!J$51</f>
        <v>5897</v>
      </c>
      <c r="H56" s="135"/>
      <c r="I56" s="135"/>
      <c r="J56" s="135">
        <f>'将来負担比率（分子）の構造'!K$51</f>
        <v>5785</v>
      </c>
      <c r="K56" s="135"/>
      <c r="L56" s="135"/>
      <c r="M56" s="135">
        <f>'将来負担比率（分子）の構造'!L$51</f>
        <v>5938</v>
      </c>
      <c r="N56" s="135"/>
      <c r="O56" s="135"/>
      <c r="P56" s="135">
        <f>'将来負担比率（分子）の構造'!M$51</f>
        <v>5925</v>
      </c>
    </row>
    <row r="57" spans="1:16" x14ac:dyDescent="0.15">
      <c r="A57" s="135" t="s">
        <v>35</v>
      </c>
      <c r="B57" s="135"/>
      <c r="C57" s="135"/>
      <c r="D57" s="135">
        <f>'将来負担比率（分子）の構造'!I$50</f>
        <v>71</v>
      </c>
      <c r="E57" s="135"/>
      <c r="F57" s="135"/>
      <c r="G57" s="135">
        <f>'将来負担比率（分子）の構造'!J$50</f>
        <v>39</v>
      </c>
      <c r="H57" s="135"/>
      <c r="I57" s="135"/>
      <c r="J57" s="135">
        <f>'将来負担比率（分子）の構造'!K$50</f>
        <v>14</v>
      </c>
      <c r="K57" s="135"/>
      <c r="L57" s="135"/>
      <c r="M57" s="135">
        <f>'将来負担比率（分子）の構造'!L$50</f>
        <v>10</v>
      </c>
      <c r="N57" s="135"/>
      <c r="O57" s="135"/>
      <c r="P57" s="135">
        <f>'将来負担比率（分子）の構造'!M$50</f>
        <v>8</v>
      </c>
    </row>
    <row r="58" spans="1:16" x14ac:dyDescent="0.15">
      <c r="A58" s="135" t="s">
        <v>34</v>
      </c>
      <c r="B58" s="135"/>
      <c r="C58" s="135"/>
      <c r="D58" s="135">
        <f>'将来負担比率（分子）の構造'!I$49</f>
        <v>1361</v>
      </c>
      <c r="E58" s="135"/>
      <c r="F58" s="135"/>
      <c r="G58" s="135">
        <f>'将来負担比率（分子）の構造'!J$49</f>
        <v>1292</v>
      </c>
      <c r="H58" s="135"/>
      <c r="I58" s="135"/>
      <c r="J58" s="135">
        <f>'将来負担比率（分子）の構造'!K$49</f>
        <v>1259</v>
      </c>
      <c r="K58" s="135"/>
      <c r="L58" s="135"/>
      <c r="M58" s="135">
        <f>'将来負担比率（分子）の構造'!L$49</f>
        <v>1106</v>
      </c>
      <c r="N58" s="135"/>
      <c r="O58" s="135"/>
      <c r="P58" s="135">
        <f>'将来負担比率（分子）の構造'!M$49</f>
        <v>1221</v>
      </c>
    </row>
    <row r="59" spans="1:16" x14ac:dyDescent="0.15">
      <c r="A59" s="135" t="s">
        <v>32</v>
      </c>
      <c r="B59" s="135" t="str">
        <f>'将来負担比率（分子）の構造'!I$48</f>
        <v>-</v>
      </c>
      <c r="C59" s="135"/>
      <c r="D59" s="135"/>
      <c r="E59" s="135" t="str">
        <f>'将来負担比率（分子）の構造'!J$48</f>
        <v>-</v>
      </c>
      <c r="F59" s="135"/>
      <c r="G59" s="135"/>
      <c r="H59" s="135">
        <f>'将来負担比率（分子）の構造'!K$48</f>
        <v>4</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1362</v>
      </c>
      <c r="C62" s="135"/>
      <c r="D62" s="135"/>
      <c r="E62" s="135">
        <f>'将来負担比率（分子）の構造'!J$45</f>
        <v>1348</v>
      </c>
      <c r="F62" s="135"/>
      <c r="G62" s="135"/>
      <c r="H62" s="135">
        <f>'将来負担比率（分子）の構造'!K$45</f>
        <v>1385</v>
      </c>
      <c r="I62" s="135"/>
      <c r="J62" s="135"/>
      <c r="K62" s="135">
        <f>'将来負担比率（分子）の構造'!L$45</f>
        <v>1275</v>
      </c>
      <c r="L62" s="135"/>
      <c r="M62" s="135"/>
      <c r="N62" s="135">
        <f>'将来負担比率（分子）の構造'!M$45</f>
        <v>1122</v>
      </c>
      <c r="O62" s="135"/>
      <c r="P62" s="135"/>
    </row>
    <row r="63" spans="1:16" x14ac:dyDescent="0.15">
      <c r="A63" s="135" t="s">
        <v>28</v>
      </c>
      <c r="B63" s="135">
        <f>'将来負担比率（分子）の構造'!I$44</f>
        <v>302</v>
      </c>
      <c r="C63" s="135"/>
      <c r="D63" s="135"/>
      <c r="E63" s="135">
        <f>'将来負担比率（分子）の構造'!J$44</f>
        <v>277</v>
      </c>
      <c r="F63" s="135"/>
      <c r="G63" s="135"/>
      <c r="H63" s="135">
        <f>'将来負担比率（分子）の構造'!K$44</f>
        <v>251</v>
      </c>
      <c r="I63" s="135"/>
      <c r="J63" s="135"/>
      <c r="K63" s="135">
        <f>'将来負担比率（分子）の構造'!L$44</f>
        <v>224</v>
      </c>
      <c r="L63" s="135"/>
      <c r="M63" s="135"/>
      <c r="N63" s="135">
        <f>'将来負担比率（分子）の構造'!M$44</f>
        <v>197</v>
      </c>
      <c r="O63" s="135"/>
      <c r="P63" s="135"/>
    </row>
    <row r="64" spans="1:16" x14ac:dyDescent="0.15">
      <c r="A64" s="135" t="s">
        <v>27</v>
      </c>
      <c r="B64" s="135">
        <f>'将来負担比率（分子）の構造'!I$43</f>
        <v>3281</v>
      </c>
      <c r="C64" s="135"/>
      <c r="D64" s="135"/>
      <c r="E64" s="135">
        <f>'将来負担比率（分子）の構造'!J$43</f>
        <v>2860</v>
      </c>
      <c r="F64" s="135"/>
      <c r="G64" s="135"/>
      <c r="H64" s="135">
        <f>'将来負担比率（分子）の構造'!K$43</f>
        <v>3384</v>
      </c>
      <c r="I64" s="135"/>
      <c r="J64" s="135"/>
      <c r="K64" s="135">
        <f>'将来負担比率（分子）の構造'!L$43</f>
        <v>3271</v>
      </c>
      <c r="L64" s="135"/>
      <c r="M64" s="135"/>
      <c r="N64" s="135">
        <f>'将来負担比率（分子）の構造'!M$43</f>
        <v>3121</v>
      </c>
      <c r="O64" s="135"/>
      <c r="P64" s="135"/>
    </row>
    <row r="65" spans="1:16" x14ac:dyDescent="0.15">
      <c r="A65" s="135" t="s">
        <v>26</v>
      </c>
      <c r="B65" s="135">
        <f>'将来負担比率（分子）の構造'!I$42</f>
        <v>46</v>
      </c>
      <c r="C65" s="135"/>
      <c r="D65" s="135"/>
      <c r="E65" s="135">
        <f>'将来負担比率（分子）の構造'!J$42</f>
        <v>30</v>
      </c>
      <c r="F65" s="135"/>
      <c r="G65" s="135"/>
      <c r="H65" s="135">
        <f>'将来負担比率（分子）の構造'!K$42</f>
        <v>15</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5844</v>
      </c>
      <c r="C66" s="135"/>
      <c r="D66" s="135"/>
      <c r="E66" s="135">
        <f>'将来負担比率（分子）の構造'!J$41</f>
        <v>5508</v>
      </c>
      <c r="F66" s="135"/>
      <c r="G66" s="135"/>
      <c r="H66" s="135">
        <f>'将来負担比率（分子）の構造'!K$41</f>
        <v>5527</v>
      </c>
      <c r="I66" s="135"/>
      <c r="J66" s="135"/>
      <c r="K66" s="135">
        <f>'将来負担比率（分子）の構造'!L$41</f>
        <v>5730</v>
      </c>
      <c r="L66" s="135"/>
      <c r="M66" s="135"/>
      <c r="N66" s="135">
        <f>'将来負担比率（分子）の構造'!M$41</f>
        <v>5984</v>
      </c>
      <c r="O66" s="135"/>
      <c r="P66" s="135"/>
    </row>
    <row r="67" spans="1:16" x14ac:dyDescent="0.15">
      <c r="A67" s="135" t="s">
        <v>62</v>
      </c>
      <c r="B67" s="135" t="e">
        <f>NA()</f>
        <v>#N/A</v>
      </c>
      <c r="C67" s="135">
        <f>IF(ISNUMBER('将来負担比率（分子）の構造'!I$52), IF('将来負担比率（分子）の構造'!I$52 &lt; 0, 0, '将来負担比率（分子）の構造'!I$52), NA())</f>
        <v>3339</v>
      </c>
      <c r="D67" s="135" t="e">
        <f>NA()</f>
        <v>#N/A</v>
      </c>
      <c r="E67" s="135" t="e">
        <f>NA()</f>
        <v>#N/A</v>
      </c>
      <c r="F67" s="135">
        <f>IF(ISNUMBER('将来負担比率（分子）の構造'!J$52), IF('将来負担比率（分子）の構造'!J$52 &lt; 0, 0, '将来負担比率（分子）の構造'!J$52), NA())</f>
        <v>2795</v>
      </c>
      <c r="G67" s="135" t="e">
        <f>NA()</f>
        <v>#N/A</v>
      </c>
      <c r="H67" s="135" t="e">
        <f>NA()</f>
        <v>#N/A</v>
      </c>
      <c r="I67" s="135">
        <f>IF(ISNUMBER('将来負担比率（分子）の構造'!K$52), IF('将来負担比率（分子）の構造'!K$52 &lt; 0, 0, '将来負担比率（分子）の構造'!K$52), NA())</f>
        <v>3507</v>
      </c>
      <c r="J67" s="135" t="e">
        <f>NA()</f>
        <v>#N/A</v>
      </c>
      <c r="K67" s="135" t="e">
        <f>NA()</f>
        <v>#N/A</v>
      </c>
      <c r="L67" s="135">
        <f>IF(ISNUMBER('将来負担比率（分子）の構造'!L$52), IF('将来負担比率（分子）の構造'!L$52 &lt; 0, 0, '将来負担比率（分子）の構造'!L$52), NA())</f>
        <v>3446</v>
      </c>
      <c r="M67" s="135" t="e">
        <f>NA()</f>
        <v>#N/A</v>
      </c>
      <c r="N67" s="135" t="e">
        <f>NA()</f>
        <v>#N/A</v>
      </c>
      <c r="O67" s="135">
        <f>IF(ISNUMBER('将来負担比率（分子）の構造'!M$52), IF('将来負担比率（分子）の構造'!M$52 &lt; 0, 0, '将来負担比率（分子）の構造'!M$52), NA())</f>
        <v>3270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787067</v>
      </c>
      <c r="S5" s="613"/>
      <c r="T5" s="613"/>
      <c r="U5" s="613"/>
      <c r="V5" s="613"/>
      <c r="W5" s="613"/>
      <c r="X5" s="613"/>
      <c r="Y5" s="614"/>
      <c r="Z5" s="615">
        <v>13.4</v>
      </c>
      <c r="AA5" s="615"/>
      <c r="AB5" s="615"/>
      <c r="AC5" s="615"/>
      <c r="AD5" s="616">
        <v>787067</v>
      </c>
      <c r="AE5" s="616"/>
      <c r="AF5" s="616"/>
      <c r="AG5" s="616"/>
      <c r="AH5" s="616"/>
      <c r="AI5" s="616"/>
      <c r="AJ5" s="616"/>
      <c r="AK5" s="616"/>
      <c r="AL5" s="617">
        <v>22.2</v>
      </c>
      <c r="AM5" s="618"/>
      <c r="AN5" s="618"/>
      <c r="AO5" s="619"/>
      <c r="AP5" s="609" t="s">
        <v>206</v>
      </c>
      <c r="AQ5" s="610"/>
      <c r="AR5" s="610"/>
      <c r="AS5" s="610"/>
      <c r="AT5" s="610"/>
      <c r="AU5" s="610"/>
      <c r="AV5" s="610"/>
      <c r="AW5" s="610"/>
      <c r="AX5" s="610"/>
      <c r="AY5" s="610"/>
      <c r="AZ5" s="610"/>
      <c r="BA5" s="610"/>
      <c r="BB5" s="610"/>
      <c r="BC5" s="610"/>
      <c r="BD5" s="610"/>
      <c r="BE5" s="610"/>
      <c r="BF5" s="611"/>
      <c r="BG5" s="623">
        <v>785189</v>
      </c>
      <c r="BH5" s="624"/>
      <c r="BI5" s="624"/>
      <c r="BJ5" s="624"/>
      <c r="BK5" s="624"/>
      <c r="BL5" s="624"/>
      <c r="BM5" s="624"/>
      <c r="BN5" s="625"/>
      <c r="BO5" s="626">
        <v>99.8</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64016</v>
      </c>
      <c r="S6" s="624"/>
      <c r="T6" s="624"/>
      <c r="U6" s="624"/>
      <c r="V6" s="624"/>
      <c r="W6" s="624"/>
      <c r="X6" s="624"/>
      <c r="Y6" s="625"/>
      <c r="Z6" s="626">
        <v>1.1000000000000001</v>
      </c>
      <c r="AA6" s="626"/>
      <c r="AB6" s="626"/>
      <c r="AC6" s="626"/>
      <c r="AD6" s="627">
        <v>64016</v>
      </c>
      <c r="AE6" s="627"/>
      <c r="AF6" s="627"/>
      <c r="AG6" s="627"/>
      <c r="AH6" s="627"/>
      <c r="AI6" s="627"/>
      <c r="AJ6" s="627"/>
      <c r="AK6" s="627"/>
      <c r="AL6" s="628">
        <v>1.8</v>
      </c>
      <c r="AM6" s="629"/>
      <c r="AN6" s="629"/>
      <c r="AO6" s="630"/>
      <c r="AP6" s="620" t="s">
        <v>212</v>
      </c>
      <c r="AQ6" s="621"/>
      <c r="AR6" s="621"/>
      <c r="AS6" s="621"/>
      <c r="AT6" s="621"/>
      <c r="AU6" s="621"/>
      <c r="AV6" s="621"/>
      <c r="AW6" s="621"/>
      <c r="AX6" s="621"/>
      <c r="AY6" s="621"/>
      <c r="AZ6" s="621"/>
      <c r="BA6" s="621"/>
      <c r="BB6" s="621"/>
      <c r="BC6" s="621"/>
      <c r="BD6" s="621"/>
      <c r="BE6" s="621"/>
      <c r="BF6" s="622"/>
      <c r="BG6" s="623">
        <v>785189</v>
      </c>
      <c r="BH6" s="624"/>
      <c r="BI6" s="624"/>
      <c r="BJ6" s="624"/>
      <c r="BK6" s="624"/>
      <c r="BL6" s="624"/>
      <c r="BM6" s="624"/>
      <c r="BN6" s="625"/>
      <c r="BO6" s="626">
        <v>99.8</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103896</v>
      </c>
      <c r="CS6" s="624"/>
      <c r="CT6" s="624"/>
      <c r="CU6" s="624"/>
      <c r="CV6" s="624"/>
      <c r="CW6" s="624"/>
      <c r="CX6" s="624"/>
      <c r="CY6" s="625"/>
      <c r="CZ6" s="626">
        <v>1.8</v>
      </c>
      <c r="DA6" s="626"/>
      <c r="DB6" s="626"/>
      <c r="DC6" s="626"/>
      <c r="DD6" s="632" t="s">
        <v>207</v>
      </c>
      <c r="DE6" s="624"/>
      <c r="DF6" s="624"/>
      <c r="DG6" s="624"/>
      <c r="DH6" s="624"/>
      <c r="DI6" s="624"/>
      <c r="DJ6" s="624"/>
      <c r="DK6" s="624"/>
      <c r="DL6" s="624"/>
      <c r="DM6" s="624"/>
      <c r="DN6" s="624"/>
      <c r="DO6" s="624"/>
      <c r="DP6" s="625"/>
      <c r="DQ6" s="632">
        <v>102098</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1255</v>
      </c>
      <c r="S7" s="624"/>
      <c r="T7" s="624"/>
      <c r="U7" s="624"/>
      <c r="V7" s="624"/>
      <c r="W7" s="624"/>
      <c r="X7" s="624"/>
      <c r="Y7" s="625"/>
      <c r="Z7" s="626">
        <v>0</v>
      </c>
      <c r="AA7" s="626"/>
      <c r="AB7" s="626"/>
      <c r="AC7" s="626"/>
      <c r="AD7" s="627">
        <v>1255</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297145</v>
      </c>
      <c r="BH7" s="624"/>
      <c r="BI7" s="624"/>
      <c r="BJ7" s="624"/>
      <c r="BK7" s="624"/>
      <c r="BL7" s="624"/>
      <c r="BM7" s="624"/>
      <c r="BN7" s="625"/>
      <c r="BO7" s="626">
        <v>37.799999999999997</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787502</v>
      </c>
      <c r="CS7" s="624"/>
      <c r="CT7" s="624"/>
      <c r="CU7" s="624"/>
      <c r="CV7" s="624"/>
      <c r="CW7" s="624"/>
      <c r="CX7" s="624"/>
      <c r="CY7" s="625"/>
      <c r="CZ7" s="626">
        <v>13.9</v>
      </c>
      <c r="DA7" s="626"/>
      <c r="DB7" s="626"/>
      <c r="DC7" s="626"/>
      <c r="DD7" s="632">
        <v>4175</v>
      </c>
      <c r="DE7" s="624"/>
      <c r="DF7" s="624"/>
      <c r="DG7" s="624"/>
      <c r="DH7" s="624"/>
      <c r="DI7" s="624"/>
      <c r="DJ7" s="624"/>
      <c r="DK7" s="624"/>
      <c r="DL7" s="624"/>
      <c r="DM7" s="624"/>
      <c r="DN7" s="624"/>
      <c r="DO7" s="624"/>
      <c r="DP7" s="625"/>
      <c r="DQ7" s="632">
        <v>688948</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2686</v>
      </c>
      <c r="S8" s="624"/>
      <c r="T8" s="624"/>
      <c r="U8" s="624"/>
      <c r="V8" s="624"/>
      <c r="W8" s="624"/>
      <c r="X8" s="624"/>
      <c r="Y8" s="625"/>
      <c r="Z8" s="626">
        <v>0</v>
      </c>
      <c r="AA8" s="626"/>
      <c r="AB8" s="626"/>
      <c r="AC8" s="626"/>
      <c r="AD8" s="627">
        <v>2686</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14768</v>
      </c>
      <c r="BH8" s="624"/>
      <c r="BI8" s="624"/>
      <c r="BJ8" s="624"/>
      <c r="BK8" s="624"/>
      <c r="BL8" s="624"/>
      <c r="BM8" s="624"/>
      <c r="BN8" s="625"/>
      <c r="BO8" s="626">
        <v>1.9</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1428976</v>
      </c>
      <c r="CS8" s="624"/>
      <c r="CT8" s="624"/>
      <c r="CU8" s="624"/>
      <c r="CV8" s="624"/>
      <c r="CW8" s="624"/>
      <c r="CX8" s="624"/>
      <c r="CY8" s="625"/>
      <c r="CZ8" s="626">
        <v>25.2</v>
      </c>
      <c r="DA8" s="626"/>
      <c r="DB8" s="626"/>
      <c r="DC8" s="626"/>
      <c r="DD8" s="632">
        <v>23844</v>
      </c>
      <c r="DE8" s="624"/>
      <c r="DF8" s="624"/>
      <c r="DG8" s="624"/>
      <c r="DH8" s="624"/>
      <c r="DI8" s="624"/>
      <c r="DJ8" s="624"/>
      <c r="DK8" s="624"/>
      <c r="DL8" s="624"/>
      <c r="DM8" s="624"/>
      <c r="DN8" s="624"/>
      <c r="DO8" s="624"/>
      <c r="DP8" s="625"/>
      <c r="DQ8" s="632">
        <v>885132</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1852</v>
      </c>
      <c r="S9" s="624"/>
      <c r="T9" s="624"/>
      <c r="U9" s="624"/>
      <c r="V9" s="624"/>
      <c r="W9" s="624"/>
      <c r="X9" s="624"/>
      <c r="Y9" s="625"/>
      <c r="Z9" s="626">
        <v>0</v>
      </c>
      <c r="AA9" s="626"/>
      <c r="AB9" s="626"/>
      <c r="AC9" s="626"/>
      <c r="AD9" s="627">
        <v>1852</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245243</v>
      </c>
      <c r="BH9" s="624"/>
      <c r="BI9" s="624"/>
      <c r="BJ9" s="624"/>
      <c r="BK9" s="624"/>
      <c r="BL9" s="624"/>
      <c r="BM9" s="624"/>
      <c r="BN9" s="625"/>
      <c r="BO9" s="626">
        <v>31.2</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507804</v>
      </c>
      <c r="CS9" s="624"/>
      <c r="CT9" s="624"/>
      <c r="CU9" s="624"/>
      <c r="CV9" s="624"/>
      <c r="CW9" s="624"/>
      <c r="CX9" s="624"/>
      <c r="CY9" s="625"/>
      <c r="CZ9" s="626">
        <v>9</v>
      </c>
      <c r="DA9" s="626"/>
      <c r="DB9" s="626"/>
      <c r="DC9" s="626"/>
      <c r="DD9" s="632">
        <v>12870</v>
      </c>
      <c r="DE9" s="624"/>
      <c r="DF9" s="624"/>
      <c r="DG9" s="624"/>
      <c r="DH9" s="624"/>
      <c r="DI9" s="624"/>
      <c r="DJ9" s="624"/>
      <c r="DK9" s="624"/>
      <c r="DL9" s="624"/>
      <c r="DM9" s="624"/>
      <c r="DN9" s="624"/>
      <c r="DO9" s="624"/>
      <c r="DP9" s="625"/>
      <c r="DQ9" s="632">
        <v>470535</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189763</v>
      </c>
      <c r="S10" s="624"/>
      <c r="T10" s="624"/>
      <c r="U10" s="624"/>
      <c r="V10" s="624"/>
      <c r="W10" s="624"/>
      <c r="X10" s="624"/>
      <c r="Y10" s="625"/>
      <c r="Z10" s="626">
        <v>3.2</v>
      </c>
      <c r="AA10" s="626"/>
      <c r="AB10" s="626"/>
      <c r="AC10" s="626"/>
      <c r="AD10" s="627">
        <v>189763</v>
      </c>
      <c r="AE10" s="627"/>
      <c r="AF10" s="627"/>
      <c r="AG10" s="627"/>
      <c r="AH10" s="627"/>
      <c r="AI10" s="627"/>
      <c r="AJ10" s="627"/>
      <c r="AK10" s="627"/>
      <c r="AL10" s="628">
        <v>5.4</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19452</v>
      </c>
      <c r="BH10" s="624"/>
      <c r="BI10" s="624"/>
      <c r="BJ10" s="624"/>
      <c r="BK10" s="624"/>
      <c r="BL10" s="624"/>
      <c r="BM10" s="624"/>
      <c r="BN10" s="625"/>
      <c r="BO10" s="626">
        <v>2.5</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20023</v>
      </c>
      <c r="CS10" s="624"/>
      <c r="CT10" s="624"/>
      <c r="CU10" s="624"/>
      <c r="CV10" s="624"/>
      <c r="CW10" s="624"/>
      <c r="CX10" s="624"/>
      <c r="CY10" s="625"/>
      <c r="CZ10" s="626">
        <v>0.4</v>
      </c>
      <c r="DA10" s="626"/>
      <c r="DB10" s="626"/>
      <c r="DC10" s="626"/>
      <c r="DD10" s="632" t="s">
        <v>108</v>
      </c>
      <c r="DE10" s="624"/>
      <c r="DF10" s="624"/>
      <c r="DG10" s="624"/>
      <c r="DH10" s="624"/>
      <c r="DI10" s="624"/>
      <c r="DJ10" s="624"/>
      <c r="DK10" s="624"/>
      <c r="DL10" s="624"/>
      <c r="DM10" s="624"/>
      <c r="DN10" s="624"/>
      <c r="DO10" s="624"/>
      <c r="DP10" s="625"/>
      <c r="DQ10" s="632">
        <v>10</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17682</v>
      </c>
      <c r="BH11" s="624"/>
      <c r="BI11" s="624"/>
      <c r="BJ11" s="624"/>
      <c r="BK11" s="624"/>
      <c r="BL11" s="624"/>
      <c r="BM11" s="624"/>
      <c r="BN11" s="625"/>
      <c r="BO11" s="626">
        <v>2.2000000000000002</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296104</v>
      </c>
      <c r="CS11" s="624"/>
      <c r="CT11" s="624"/>
      <c r="CU11" s="624"/>
      <c r="CV11" s="624"/>
      <c r="CW11" s="624"/>
      <c r="CX11" s="624"/>
      <c r="CY11" s="625"/>
      <c r="CZ11" s="626">
        <v>5.2</v>
      </c>
      <c r="DA11" s="626"/>
      <c r="DB11" s="626"/>
      <c r="DC11" s="626"/>
      <c r="DD11" s="632">
        <v>52140</v>
      </c>
      <c r="DE11" s="624"/>
      <c r="DF11" s="624"/>
      <c r="DG11" s="624"/>
      <c r="DH11" s="624"/>
      <c r="DI11" s="624"/>
      <c r="DJ11" s="624"/>
      <c r="DK11" s="624"/>
      <c r="DL11" s="624"/>
      <c r="DM11" s="624"/>
      <c r="DN11" s="624"/>
      <c r="DO11" s="624"/>
      <c r="DP11" s="625"/>
      <c r="DQ11" s="632">
        <v>162466</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399194</v>
      </c>
      <c r="BH12" s="624"/>
      <c r="BI12" s="624"/>
      <c r="BJ12" s="624"/>
      <c r="BK12" s="624"/>
      <c r="BL12" s="624"/>
      <c r="BM12" s="624"/>
      <c r="BN12" s="625"/>
      <c r="BO12" s="626">
        <v>50.7</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222611</v>
      </c>
      <c r="CS12" s="624"/>
      <c r="CT12" s="624"/>
      <c r="CU12" s="624"/>
      <c r="CV12" s="624"/>
      <c r="CW12" s="624"/>
      <c r="CX12" s="624"/>
      <c r="CY12" s="625"/>
      <c r="CZ12" s="626">
        <v>3.9</v>
      </c>
      <c r="DA12" s="626"/>
      <c r="DB12" s="626"/>
      <c r="DC12" s="626"/>
      <c r="DD12" s="632">
        <v>2910</v>
      </c>
      <c r="DE12" s="624"/>
      <c r="DF12" s="624"/>
      <c r="DG12" s="624"/>
      <c r="DH12" s="624"/>
      <c r="DI12" s="624"/>
      <c r="DJ12" s="624"/>
      <c r="DK12" s="624"/>
      <c r="DL12" s="624"/>
      <c r="DM12" s="624"/>
      <c r="DN12" s="624"/>
      <c r="DO12" s="624"/>
      <c r="DP12" s="625"/>
      <c r="DQ12" s="632">
        <v>139219</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8829</v>
      </c>
      <c r="S13" s="624"/>
      <c r="T13" s="624"/>
      <c r="U13" s="624"/>
      <c r="V13" s="624"/>
      <c r="W13" s="624"/>
      <c r="X13" s="624"/>
      <c r="Y13" s="625"/>
      <c r="Z13" s="626">
        <v>0.2</v>
      </c>
      <c r="AA13" s="626"/>
      <c r="AB13" s="626"/>
      <c r="AC13" s="626"/>
      <c r="AD13" s="627">
        <v>8829</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384611</v>
      </c>
      <c r="BH13" s="624"/>
      <c r="BI13" s="624"/>
      <c r="BJ13" s="624"/>
      <c r="BK13" s="624"/>
      <c r="BL13" s="624"/>
      <c r="BM13" s="624"/>
      <c r="BN13" s="625"/>
      <c r="BO13" s="626">
        <v>48.9</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428970</v>
      </c>
      <c r="CS13" s="624"/>
      <c r="CT13" s="624"/>
      <c r="CU13" s="624"/>
      <c r="CV13" s="624"/>
      <c r="CW13" s="624"/>
      <c r="CX13" s="624"/>
      <c r="CY13" s="625"/>
      <c r="CZ13" s="626">
        <v>7.6</v>
      </c>
      <c r="DA13" s="626"/>
      <c r="DB13" s="626"/>
      <c r="DC13" s="626"/>
      <c r="DD13" s="632">
        <v>62841</v>
      </c>
      <c r="DE13" s="624"/>
      <c r="DF13" s="624"/>
      <c r="DG13" s="624"/>
      <c r="DH13" s="624"/>
      <c r="DI13" s="624"/>
      <c r="DJ13" s="624"/>
      <c r="DK13" s="624"/>
      <c r="DL13" s="624"/>
      <c r="DM13" s="624"/>
      <c r="DN13" s="624"/>
      <c r="DO13" s="624"/>
      <c r="DP13" s="625"/>
      <c r="DQ13" s="632">
        <v>392597</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22882</v>
      </c>
      <c r="BH14" s="624"/>
      <c r="BI14" s="624"/>
      <c r="BJ14" s="624"/>
      <c r="BK14" s="624"/>
      <c r="BL14" s="624"/>
      <c r="BM14" s="624"/>
      <c r="BN14" s="625"/>
      <c r="BO14" s="626">
        <v>2.9</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805823</v>
      </c>
      <c r="CS14" s="624"/>
      <c r="CT14" s="624"/>
      <c r="CU14" s="624"/>
      <c r="CV14" s="624"/>
      <c r="CW14" s="624"/>
      <c r="CX14" s="624"/>
      <c r="CY14" s="625"/>
      <c r="CZ14" s="626">
        <v>14.2</v>
      </c>
      <c r="DA14" s="626"/>
      <c r="DB14" s="626"/>
      <c r="DC14" s="626"/>
      <c r="DD14" s="632">
        <v>568015</v>
      </c>
      <c r="DE14" s="624"/>
      <c r="DF14" s="624"/>
      <c r="DG14" s="624"/>
      <c r="DH14" s="624"/>
      <c r="DI14" s="624"/>
      <c r="DJ14" s="624"/>
      <c r="DK14" s="624"/>
      <c r="DL14" s="624"/>
      <c r="DM14" s="624"/>
      <c r="DN14" s="624"/>
      <c r="DO14" s="624"/>
      <c r="DP14" s="625"/>
      <c r="DQ14" s="632">
        <v>285550</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1814</v>
      </c>
      <c r="S15" s="624"/>
      <c r="T15" s="624"/>
      <c r="U15" s="624"/>
      <c r="V15" s="624"/>
      <c r="W15" s="624"/>
      <c r="X15" s="624"/>
      <c r="Y15" s="625"/>
      <c r="Z15" s="626">
        <v>0</v>
      </c>
      <c r="AA15" s="626"/>
      <c r="AB15" s="626"/>
      <c r="AC15" s="626"/>
      <c r="AD15" s="627">
        <v>1814</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65968</v>
      </c>
      <c r="BH15" s="624"/>
      <c r="BI15" s="624"/>
      <c r="BJ15" s="624"/>
      <c r="BK15" s="624"/>
      <c r="BL15" s="624"/>
      <c r="BM15" s="624"/>
      <c r="BN15" s="625"/>
      <c r="BO15" s="626">
        <v>8.4</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490571</v>
      </c>
      <c r="CS15" s="624"/>
      <c r="CT15" s="624"/>
      <c r="CU15" s="624"/>
      <c r="CV15" s="624"/>
      <c r="CW15" s="624"/>
      <c r="CX15" s="624"/>
      <c r="CY15" s="625"/>
      <c r="CZ15" s="626">
        <v>8.6999999999999993</v>
      </c>
      <c r="DA15" s="626"/>
      <c r="DB15" s="626"/>
      <c r="DC15" s="626"/>
      <c r="DD15" s="632">
        <v>13976</v>
      </c>
      <c r="DE15" s="624"/>
      <c r="DF15" s="624"/>
      <c r="DG15" s="624"/>
      <c r="DH15" s="624"/>
      <c r="DI15" s="624"/>
      <c r="DJ15" s="624"/>
      <c r="DK15" s="624"/>
      <c r="DL15" s="624"/>
      <c r="DM15" s="624"/>
      <c r="DN15" s="624"/>
      <c r="DO15" s="624"/>
      <c r="DP15" s="625"/>
      <c r="DQ15" s="632">
        <v>458507</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2742849</v>
      </c>
      <c r="S16" s="624"/>
      <c r="T16" s="624"/>
      <c r="U16" s="624"/>
      <c r="V16" s="624"/>
      <c r="W16" s="624"/>
      <c r="X16" s="624"/>
      <c r="Y16" s="625"/>
      <c r="Z16" s="626">
        <v>46.8</v>
      </c>
      <c r="AA16" s="626"/>
      <c r="AB16" s="626"/>
      <c r="AC16" s="626"/>
      <c r="AD16" s="627">
        <v>2477011</v>
      </c>
      <c r="AE16" s="627"/>
      <c r="AF16" s="627"/>
      <c r="AG16" s="627"/>
      <c r="AH16" s="627"/>
      <c r="AI16" s="627"/>
      <c r="AJ16" s="627"/>
      <c r="AK16" s="627"/>
      <c r="AL16" s="628">
        <v>70</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3019</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2477011</v>
      </c>
      <c r="S17" s="624"/>
      <c r="T17" s="624"/>
      <c r="U17" s="624"/>
      <c r="V17" s="624"/>
      <c r="W17" s="624"/>
      <c r="X17" s="624"/>
      <c r="Y17" s="625"/>
      <c r="Z17" s="626">
        <v>42.2</v>
      </c>
      <c r="AA17" s="626"/>
      <c r="AB17" s="626"/>
      <c r="AC17" s="626"/>
      <c r="AD17" s="627">
        <v>2477011</v>
      </c>
      <c r="AE17" s="627"/>
      <c r="AF17" s="627"/>
      <c r="AG17" s="627"/>
      <c r="AH17" s="627"/>
      <c r="AI17" s="627"/>
      <c r="AJ17" s="627"/>
      <c r="AK17" s="627"/>
      <c r="AL17" s="628">
        <v>70</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566579</v>
      </c>
      <c r="CS17" s="624"/>
      <c r="CT17" s="624"/>
      <c r="CU17" s="624"/>
      <c r="CV17" s="624"/>
      <c r="CW17" s="624"/>
      <c r="CX17" s="624"/>
      <c r="CY17" s="625"/>
      <c r="CZ17" s="626">
        <v>10</v>
      </c>
      <c r="DA17" s="626"/>
      <c r="DB17" s="626"/>
      <c r="DC17" s="626"/>
      <c r="DD17" s="632" t="s">
        <v>108</v>
      </c>
      <c r="DE17" s="624"/>
      <c r="DF17" s="624"/>
      <c r="DG17" s="624"/>
      <c r="DH17" s="624"/>
      <c r="DI17" s="624"/>
      <c r="DJ17" s="624"/>
      <c r="DK17" s="624"/>
      <c r="DL17" s="624"/>
      <c r="DM17" s="624"/>
      <c r="DN17" s="624"/>
      <c r="DO17" s="624"/>
      <c r="DP17" s="625"/>
      <c r="DQ17" s="632">
        <v>559919</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265838</v>
      </c>
      <c r="S18" s="624"/>
      <c r="T18" s="624"/>
      <c r="U18" s="624"/>
      <c r="V18" s="624"/>
      <c r="W18" s="624"/>
      <c r="X18" s="624"/>
      <c r="Y18" s="625"/>
      <c r="Z18" s="626">
        <v>4.5</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1878</v>
      </c>
      <c r="BH19" s="624"/>
      <c r="BI19" s="624"/>
      <c r="BJ19" s="624"/>
      <c r="BK19" s="624"/>
      <c r="BL19" s="624"/>
      <c r="BM19" s="624"/>
      <c r="BN19" s="625"/>
      <c r="BO19" s="626">
        <v>0.2</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3800131</v>
      </c>
      <c r="S20" s="624"/>
      <c r="T20" s="624"/>
      <c r="U20" s="624"/>
      <c r="V20" s="624"/>
      <c r="W20" s="624"/>
      <c r="X20" s="624"/>
      <c r="Y20" s="625"/>
      <c r="Z20" s="626">
        <v>64.8</v>
      </c>
      <c r="AA20" s="626"/>
      <c r="AB20" s="626"/>
      <c r="AC20" s="626"/>
      <c r="AD20" s="627">
        <v>3534293</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1878</v>
      </c>
      <c r="BH20" s="624"/>
      <c r="BI20" s="624"/>
      <c r="BJ20" s="624"/>
      <c r="BK20" s="624"/>
      <c r="BL20" s="624"/>
      <c r="BM20" s="624"/>
      <c r="BN20" s="625"/>
      <c r="BO20" s="626">
        <v>0.2</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5661878</v>
      </c>
      <c r="CS20" s="624"/>
      <c r="CT20" s="624"/>
      <c r="CU20" s="624"/>
      <c r="CV20" s="624"/>
      <c r="CW20" s="624"/>
      <c r="CX20" s="624"/>
      <c r="CY20" s="625"/>
      <c r="CZ20" s="626">
        <v>100</v>
      </c>
      <c r="DA20" s="626"/>
      <c r="DB20" s="626"/>
      <c r="DC20" s="626"/>
      <c r="DD20" s="632">
        <v>740771</v>
      </c>
      <c r="DE20" s="624"/>
      <c r="DF20" s="624"/>
      <c r="DG20" s="624"/>
      <c r="DH20" s="624"/>
      <c r="DI20" s="624"/>
      <c r="DJ20" s="624"/>
      <c r="DK20" s="624"/>
      <c r="DL20" s="624"/>
      <c r="DM20" s="624"/>
      <c r="DN20" s="624"/>
      <c r="DO20" s="624"/>
      <c r="DP20" s="625"/>
      <c r="DQ20" s="632">
        <v>4144981</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935</v>
      </c>
      <c r="S21" s="624"/>
      <c r="T21" s="624"/>
      <c r="U21" s="624"/>
      <c r="V21" s="624"/>
      <c r="W21" s="624"/>
      <c r="X21" s="624"/>
      <c r="Y21" s="625"/>
      <c r="Z21" s="626">
        <v>0</v>
      </c>
      <c r="AA21" s="626"/>
      <c r="AB21" s="626"/>
      <c r="AC21" s="626"/>
      <c r="AD21" s="627">
        <v>935</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1878</v>
      </c>
      <c r="BH21" s="624"/>
      <c r="BI21" s="624"/>
      <c r="BJ21" s="624"/>
      <c r="BK21" s="624"/>
      <c r="BL21" s="624"/>
      <c r="BM21" s="624"/>
      <c r="BN21" s="625"/>
      <c r="BO21" s="626">
        <v>0.2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10072</v>
      </c>
      <c r="S22" s="624"/>
      <c r="T22" s="624"/>
      <c r="U22" s="624"/>
      <c r="V22" s="624"/>
      <c r="W22" s="624"/>
      <c r="X22" s="624"/>
      <c r="Y22" s="625"/>
      <c r="Z22" s="626">
        <v>0.2</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39908</v>
      </c>
      <c r="S23" s="624"/>
      <c r="T23" s="624"/>
      <c r="U23" s="624"/>
      <c r="V23" s="624"/>
      <c r="W23" s="624"/>
      <c r="X23" s="624"/>
      <c r="Y23" s="625"/>
      <c r="Z23" s="626">
        <v>0.7</v>
      </c>
      <c r="AA23" s="626"/>
      <c r="AB23" s="626"/>
      <c r="AC23" s="626"/>
      <c r="AD23" s="627">
        <v>1542</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27268</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2328398</v>
      </c>
      <c r="CS24" s="613"/>
      <c r="CT24" s="613"/>
      <c r="CU24" s="613"/>
      <c r="CV24" s="613"/>
      <c r="CW24" s="613"/>
      <c r="CX24" s="613"/>
      <c r="CY24" s="614"/>
      <c r="CZ24" s="652">
        <v>41.1</v>
      </c>
      <c r="DA24" s="653"/>
      <c r="DB24" s="653"/>
      <c r="DC24" s="654"/>
      <c r="DD24" s="651">
        <v>1855359</v>
      </c>
      <c r="DE24" s="613"/>
      <c r="DF24" s="613"/>
      <c r="DG24" s="613"/>
      <c r="DH24" s="613"/>
      <c r="DI24" s="613"/>
      <c r="DJ24" s="613"/>
      <c r="DK24" s="614"/>
      <c r="DL24" s="651">
        <v>1843743</v>
      </c>
      <c r="DM24" s="613"/>
      <c r="DN24" s="613"/>
      <c r="DO24" s="613"/>
      <c r="DP24" s="613"/>
      <c r="DQ24" s="613"/>
      <c r="DR24" s="613"/>
      <c r="DS24" s="613"/>
      <c r="DT24" s="613"/>
      <c r="DU24" s="613"/>
      <c r="DV24" s="614"/>
      <c r="DW24" s="617">
        <v>49.4</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374996</v>
      </c>
      <c r="S25" s="624"/>
      <c r="T25" s="624"/>
      <c r="U25" s="624"/>
      <c r="V25" s="624"/>
      <c r="W25" s="624"/>
      <c r="X25" s="624"/>
      <c r="Y25" s="625"/>
      <c r="Z25" s="626">
        <v>6.4</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1101114</v>
      </c>
      <c r="CS25" s="655"/>
      <c r="CT25" s="655"/>
      <c r="CU25" s="655"/>
      <c r="CV25" s="655"/>
      <c r="CW25" s="655"/>
      <c r="CX25" s="655"/>
      <c r="CY25" s="656"/>
      <c r="CZ25" s="657">
        <v>19.399999999999999</v>
      </c>
      <c r="DA25" s="658"/>
      <c r="DB25" s="658"/>
      <c r="DC25" s="659"/>
      <c r="DD25" s="632">
        <v>1065694</v>
      </c>
      <c r="DE25" s="655"/>
      <c r="DF25" s="655"/>
      <c r="DG25" s="655"/>
      <c r="DH25" s="655"/>
      <c r="DI25" s="655"/>
      <c r="DJ25" s="655"/>
      <c r="DK25" s="656"/>
      <c r="DL25" s="632">
        <v>1055272</v>
      </c>
      <c r="DM25" s="655"/>
      <c r="DN25" s="655"/>
      <c r="DO25" s="655"/>
      <c r="DP25" s="655"/>
      <c r="DQ25" s="655"/>
      <c r="DR25" s="655"/>
      <c r="DS25" s="655"/>
      <c r="DT25" s="655"/>
      <c r="DU25" s="655"/>
      <c r="DV25" s="656"/>
      <c r="DW25" s="628">
        <v>28.3</v>
      </c>
      <c r="DX25" s="649"/>
      <c r="DY25" s="649"/>
      <c r="DZ25" s="649"/>
      <c r="EA25" s="649"/>
      <c r="EB25" s="649"/>
      <c r="EC25" s="650"/>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698301</v>
      </c>
      <c r="CS26" s="624"/>
      <c r="CT26" s="624"/>
      <c r="CU26" s="624"/>
      <c r="CV26" s="624"/>
      <c r="CW26" s="624"/>
      <c r="CX26" s="624"/>
      <c r="CY26" s="625"/>
      <c r="CZ26" s="657">
        <v>12.3</v>
      </c>
      <c r="DA26" s="658"/>
      <c r="DB26" s="658"/>
      <c r="DC26" s="659"/>
      <c r="DD26" s="632">
        <v>663917</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49"/>
      <c r="DY26" s="649"/>
      <c r="DZ26" s="649"/>
      <c r="EA26" s="649"/>
      <c r="EB26" s="649"/>
      <c r="EC26" s="650"/>
    </row>
    <row r="27" spans="2:133" ht="11.25" customHeight="1" x14ac:dyDescent="0.15">
      <c r="B27" s="620" t="s">
        <v>277</v>
      </c>
      <c r="C27" s="621"/>
      <c r="D27" s="621"/>
      <c r="E27" s="621"/>
      <c r="F27" s="621"/>
      <c r="G27" s="621"/>
      <c r="H27" s="621"/>
      <c r="I27" s="621"/>
      <c r="J27" s="621"/>
      <c r="K27" s="621"/>
      <c r="L27" s="621"/>
      <c r="M27" s="621"/>
      <c r="N27" s="621"/>
      <c r="O27" s="621"/>
      <c r="P27" s="621"/>
      <c r="Q27" s="622"/>
      <c r="R27" s="623">
        <v>434856</v>
      </c>
      <c r="S27" s="624"/>
      <c r="T27" s="624"/>
      <c r="U27" s="624"/>
      <c r="V27" s="624"/>
      <c r="W27" s="624"/>
      <c r="X27" s="624"/>
      <c r="Y27" s="625"/>
      <c r="Z27" s="626">
        <v>7.4</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787067</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660705</v>
      </c>
      <c r="CS27" s="655"/>
      <c r="CT27" s="655"/>
      <c r="CU27" s="655"/>
      <c r="CV27" s="655"/>
      <c r="CW27" s="655"/>
      <c r="CX27" s="655"/>
      <c r="CY27" s="656"/>
      <c r="CZ27" s="657">
        <v>11.7</v>
      </c>
      <c r="DA27" s="658"/>
      <c r="DB27" s="658"/>
      <c r="DC27" s="659"/>
      <c r="DD27" s="632">
        <v>229746</v>
      </c>
      <c r="DE27" s="655"/>
      <c r="DF27" s="655"/>
      <c r="DG27" s="655"/>
      <c r="DH27" s="655"/>
      <c r="DI27" s="655"/>
      <c r="DJ27" s="655"/>
      <c r="DK27" s="656"/>
      <c r="DL27" s="632">
        <v>228552</v>
      </c>
      <c r="DM27" s="655"/>
      <c r="DN27" s="655"/>
      <c r="DO27" s="655"/>
      <c r="DP27" s="655"/>
      <c r="DQ27" s="655"/>
      <c r="DR27" s="655"/>
      <c r="DS27" s="655"/>
      <c r="DT27" s="655"/>
      <c r="DU27" s="655"/>
      <c r="DV27" s="656"/>
      <c r="DW27" s="628">
        <v>6.1</v>
      </c>
      <c r="DX27" s="649"/>
      <c r="DY27" s="649"/>
      <c r="DZ27" s="649"/>
      <c r="EA27" s="649"/>
      <c r="EB27" s="649"/>
      <c r="EC27" s="650"/>
    </row>
    <row r="28" spans="2:133" ht="11.25" customHeight="1" x14ac:dyDescent="0.15">
      <c r="B28" s="620" t="s">
        <v>280</v>
      </c>
      <c r="C28" s="621"/>
      <c r="D28" s="621"/>
      <c r="E28" s="621"/>
      <c r="F28" s="621"/>
      <c r="G28" s="621"/>
      <c r="H28" s="621"/>
      <c r="I28" s="621"/>
      <c r="J28" s="621"/>
      <c r="K28" s="621"/>
      <c r="L28" s="621"/>
      <c r="M28" s="621"/>
      <c r="N28" s="621"/>
      <c r="O28" s="621"/>
      <c r="P28" s="621"/>
      <c r="Q28" s="622"/>
      <c r="R28" s="623">
        <v>19551</v>
      </c>
      <c r="S28" s="624"/>
      <c r="T28" s="624"/>
      <c r="U28" s="624"/>
      <c r="V28" s="624"/>
      <c r="W28" s="624"/>
      <c r="X28" s="624"/>
      <c r="Y28" s="625"/>
      <c r="Z28" s="626">
        <v>0.3</v>
      </c>
      <c r="AA28" s="626"/>
      <c r="AB28" s="626"/>
      <c r="AC28" s="626"/>
      <c r="AD28" s="627">
        <v>1999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566579</v>
      </c>
      <c r="CS28" s="624"/>
      <c r="CT28" s="624"/>
      <c r="CU28" s="624"/>
      <c r="CV28" s="624"/>
      <c r="CW28" s="624"/>
      <c r="CX28" s="624"/>
      <c r="CY28" s="625"/>
      <c r="CZ28" s="657">
        <v>10</v>
      </c>
      <c r="DA28" s="658"/>
      <c r="DB28" s="658"/>
      <c r="DC28" s="659"/>
      <c r="DD28" s="632">
        <v>559919</v>
      </c>
      <c r="DE28" s="624"/>
      <c r="DF28" s="624"/>
      <c r="DG28" s="624"/>
      <c r="DH28" s="624"/>
      <c r="DI28" s="624"/>
      <c r="DJ28" s="624"/>
      <c r="DK28" s="625"/>
      <c r="DL28" s="632">
        <v>559919</v>
      </c>
      <c r="DM28" s="624"/>
      <c r="DN28" s="624"/>
      <c r="DO28" s="624"/>
      <c r="DP28" s="624"/>
      <c r="DQ28" s="624"/>
      <c r="DR28" s="624"/>
      <c r="DS28" s="624"/>
      <c r="DT28" s="624"/>
      <c r="DU28" s="624"/>
      <c r="DV28" s="625"/>
      <c r="DW28" s="628">
        <v>15</v>
      </c>
      <c r="DX28" s="649"/>
      <c r="DY28" s="649"/>
      <c r="DZ28" s="649"/>
      <c r="EA28" s="649"/>
      <c r="EB28" s="649"/>
      <c r="EC28" s="650"/>
    </row>
    <row r="29" spans="2:133" ht="11.25" customHeight="1" x14ac:dyDescent="0.15">
      <c r="B29" s="620" t="s">
        <v>282</v>
      </c>
      <c r="C29" s="621"/>
      <c r="D29" s="621"/>
      <c r="E29" s="621"/>
      <c r="F29" s="621"/>
      <c r="G29" s="621"/>
      <c r="H29" s="621"/>
      <c r="I29" s="621"/>
      <c r="J29" s="621"/>
      <c r="K29" s="621"/>
      <c r="L29" s="621"/>
      <c r="M29" s="621"/>
      <c r="N29" s="621"/>
      <c r="O29" s="621"/>
      <c r="P29" s="621"/>
      <c r="Q29" s="622"/>
      <c r="R29" s="623">
        <v>1683</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566535</v>
      </c>
      <c r="CS29" s="655"/>
      <c r="CT29" s="655"/>
      <c r="CU29" s="655"/>
      <c r="CV29" s="655"/>
      <c r="CW29" s="655"/>
      <c r="CX29" s="655"/>
      <c r="CY29" s="656"/>
      <c r="CZ29" s="657">
        <v>10</v>
      </c>
      <c r="DA29" s="658"/>
      <c r="DB29" s="658"/>
      <c r="DC29" s="659"/>
      <c r="DD29" s="632">
        <v>559875</v>
      </c>
      <c r="DE29" s="655"/>
      <c r="DF29" s="655"/>
      <c r="DG29" s="655"/>
      <c r="DH29" s="655"/>
      <c r="DI29" s="655"/>
      <c r="DJ29" s="655"/>
      <c r="DK29" s="656"/>
      <c r="DL29" s="632">
        <v>559875</v>
      </c>
      <c r="DM29" s="655"/>
      <c r="DN29" s="655"/>
      <c r="DO29" s="655"/>
      <c r="DP29" s="655"/>
      <c r="DQ29" s="655"/>
      <c r="DR29" s="655"/>
      <c r="DS29" s="655"/>
      <c r="DT29" s="655"/>
      <c r="DU29" s="655"/>
      <c r="DV29" s="656"/>
      <c r="DW29" s="628">
        <v>15</v>
      </c>
      <c r="DX29" s="649"/>
      <c r="DY29" s="649"/>
      <c r="DZ29" s="649"/>
      <c r="EA29" s="649"/>
      <c r="EB29" s="649"/>
      <c r="EC29" s="650"/>
    </row>
    <row r="30" spans="2:133" ht="11.25" customHeight="1" x14ac:dyDescent="0.15">
      <c r="B30" s="620" t="s">
        <v>287</v>
      </c>
      <c r="C30" s="621"/>
      <c r="D30" s="621"/>
      <c r="E30" s="621"/>
      <c r="F30" s="621"/>
      <c r="G30" s="621"/>
      <c r="H30" s="621"/>
      <c r="I30" s="621"/>
      <c r="J30" s="621"/>
      <c r="K30" s="621"/>
      <c r="L30" s="621"/>
      <c r="M30" s="621"/>
      <c r="N30" s="621"/>
      <c r="O30" s="621"/>
      <c r="P30" s="621"/>
      <c r="Q30" s="622"/>
      <c r="R30" s="623">
        <v>9210</v>
      </c>
      <c r="S30" s="624"/>
      <c r="T30" s="624"/>
      <c r="U30" s="624"/>
      <c r="V30" s="624"/>
      <c r="W30" s="624"/>
      <c r="X30" s="624"/>
      <c r="Y30" s="625"/>
      <c r="Z30" s="626">
        <v>0.2</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97.4</v>
      </c>
      <c r="BH30" s="682"/>
      <c r="BI30" s="682"/>
      <c r="BJ30" s="682"/>
      <c r="BK30" s="682"/>
      <c r="BL30" s="682"/>
      <c r="BM30" s="618">
        <v>87.6</v>
      </c>
      <c r="BN30" s="682"/>
      <c r="BO30" s="682"/>
      <c r="BP30" s="682"/>
      <c r="BQ30" s="683"/>
      <c r="BR30" s="681">
        <v>97.4</v>
      </c>
      <c r="BS30" s="682"/>
      <c r="BT30" s="682"/>
      <c r="BU30" s="682"/>
      <c r="BV30" s="682"/>
      <c r="BW30" s="682"/>
      <c r="BX30" s="618">
        <v>87.5</v>
      </c>
      <c r="BY30" s="682"/>
      <c r="BZ30" s="682"/>
      <c r="CA30" s="682"/>
      <c r="CB30" s="683"/>
      <c r="CD30" s="686"/>
      <c r="CE30" s="687"/>
      <c r="CF30" s="637" t="s">
        <v>290</v>
      </c>
      <c r="CG30" s="638"/>
      <c r="CH30" s="638"/>
      <c r="CI30" s="638"/>
      <c r="CJ30" s="638"/>
      <c r="CK30" s="638"/>
      <c r="CL30" s="638"/>
      <c r="CM30" s="638"/>
      <c r="CN30" s="638"/>
      <c r="CO30" s="638"/>
      <c r="CP30" s="638"/>
      <c r="CQ30" s="639"/>
      <c r="CR30" s="623">
        <v>510435</v>
      </c>
      <c r="CS30" s="624"/>
      <c r="CT30" s="624"/>
      <c r="CU30" s="624"/>
      <c r="CV30" s="624"/>
      <c r="CW30" s="624"/>
      <c r="CX30" s="624"/>
      <c r="CY30" s="625"/>
      <c r="CZ30" s="657">
        <v>9</v>
      </c>
      <c r="DA30" s="658"/>
      <c r="DB30" s="658"/>
      <c r="DC30" s="659"/>
      <c r="DD30" s="632">
        <v>503775</v>
      </c>
      <c r="DE30" s="624"/>
      <c r="DF30" s="624"/>
      <c r="DG30" s="624"/>
      <c r="DH30" s="624"/>
      <c r="DI30" s="624"/>
      <c r="DJ30" s="624"/>
      <c r="DK30" s="625"/>
      <c r="DL30" s="632">
        <v>503775</v>
      </c>
      <c r="DM30" s="624"/>
      <c r="DN30" s="624"/>
      <c r="DO30" s="624"/>
      <c r="DP30" s="624"/>
      <c r="DQ30" s="624"/>
      <c r="DR30" s="624"/>
      <c r="DS30" s="624"/>
      <c r="DT30" s="624"/>
      <c r="DU30" s="624"/>
      <c r="DV30" s="625"/>
      <c r="DW30" s="628">
        <v>13.5</v>
      </c>
      <c r="DX30" s="649"/>
      <c r="DY30" s="649"/>
      <c r="DZ30" s="649"/>
      <c r="EA30" s="649"/>
      <c r="EB30" s="649"/>
      <c r="EC30" s="650"/>
    </row>
    <row r="31" spans="2:133" ht="11.25" customHeight="1" x14ac:dyDescent="0.15">
      <c r="B31" s="620" t="s">
        <v>291</v>
      </c>
      <c r="C31" s="621"/>
      <c r="D31" s="621"/>
      <c r="E31" s="621"/>
      <c r="F31" s="621"/>
      <c r="G31" s="621"/>
      <c r="H31" s="621"/>
      <c r="I31" s="621"/>
      <c r="J31" s="621"/>
      <c r="K31" s="621"/>
      <c r="L31" s="621"/>
      <c r="M31" s="621"/>
      <c r="N31" s="621"/>
      <c r="O31" s="621"/>
      <c r="P31" s="621"/>
      <c r="Q31" s="622"/>
      <c r="R31" s="623">
        <v>231366</v>
      </c>
      <c r="S31" s="624"/>
      <c r="T31" s="624"/>
      <c r="U31" s="624"/>
      <c r="V31" s="624"/>
      <c r="W31" s="624"/>
      <c r="X31" s="624"/>
      <c r="Y31" s="625"/>
      <c r="Z31" s="626">
        <v>3.9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98.3</v>
      </c>
      <c r="BH31" s="655"/>
      <c r="BI31" s="655"/>
      <c r="BJ31" s="655"/>
      <c r="BK31" s="655"/>
      <c r="BL31" s="655"/>
      <c r="BM31" s="629">
        <v>93.9</v>
      </c>
      <c r="BN31" s="679"/>
      <c r="BO31" s="679"/>
      <c r="BP31" s="679"/>
      <c r="BQ31" s="680"/>
      <c r="BR31" s="678">
        <v>98.8</v>
      </c>
      <c r="BS31" s="655"/>
      <c r="BT31" s="655"/>
      <c r="BU31" s="655"/>
      <c r="BV31" s="655"/>
      <c r="BW31" s="655"/>
      <c r="BX31" s="629">
        <v>93.9</v>
      </c>
      <c r="BY31" s="679"/>
      <c r="BZ31" s="679"/>
      <c r="CA31" s="679"/>
      <c r="CB31" s="680"/>
      <c r="CD31" s="686"/>
      <c r="CE31" s="687"/>
      <c r="CF31" s="637" t="s">
        <v>294</v>
      </c>
      <c r="CG31" s="638"/>
      <c r="CH31" s="638"/>
      <c r="CI31" s="638"/>
      <c r="CJ31" s="638"/>
      <c r="CK31" s="638"/>
      <c r="CL31" s="638"/>
      <c r="CM31" s="638"/>
      <c r="CN31" s="638"/>
      <c r="CO31" s="638"/>
      <c r="CP31" s="638"/>
      <c r="CQ31" s="639"/>
      <c r="CR31" s="623">
        <v>56100</v>
      </c>
      <c r="CS31" s="655"/>
      <c r="CT31" s="655"/>
      <c r="CU31" s="655"/>
      <c r="CV31" s="655"/>
      <c r="CW31" s="655"/>
      <c r="CX31" s="655"/>
      <c r="CY31" s="656"/>
      <c r="CZ31" s="657">
        <v>1</v>
      </c>
      <c r="DA31" s="658"/>
      <c r="DB31" s="658"/>
      <c r="DC31" s="659"/>
      <c r="DD31" s="632">
        <v>56100</v>
      </c>
      <c r="DE31" s="655"/>
      <c r="DF31" s="655"/>
      <c r="DG31" s="655"/>
      <c r="DH31" s="655"/>
      <c r="DI31" s="655"/>
      <c r="DJ31" s="655"/>
      <c r="DK31" s="656"/>
      <c r="DL31" s="632">
        <v>56100</v>
      </c>
      <c r="DM31" s="655"/>
      <c r="DN31" s="655"/>
      <c r="DO31" s="655"/>
      <c r="DP31" s="655"/>
      <c r="DQ31" s="655"/>
      <c r="DR31" s="655"/>
      <c r="DS31" s="655"/>
      <c r="DT31" s="655"/>
      <c r="DU31" s="655"/>
      <c r="DV31" s="656"/>
      <c r="DW31" s="628">
        <v>1.5</v>
      </c>
      <c r="DX31" s="649"/>
      <c r="DY31" s="649"/>
      <c r="DZ31" s="649"/>
      <c r="EA31" s="649"/>
      <c r="EB31" s="649"/>
      <c r="EC31" s="650"/>
    </row>
    <row r="32" spans="2:133" ht="11.25" customHeight="1" x14ac:dyDescent="0.15">
      <c r="B32" s="620" t="s">
        <v>295</v>
      </c>
      <c r="C32" s="621"/>
      <c r="D32" s="621"/>
      <c r="E32" s="621"/>
      <c r="F32" s="621"/>
      <c r="G32" s="621"/>
      <c r="H32" s="621"/>
      <c r="I32" s="621"/>
      <c r="J32" s="621"/>
      <c r="K32" s="621"/>
      <c r="L32" s="621"/>
      <c r="M32" s="621"/>
      <c r="N32" s="621"/>
      <c r="O32" s="621"/>
      <c r="P32" s="621"/>
      <c r="Q32" s="622"/>
      <c r="R32" s="623">
        <v>149438</v>
      </c>
      <c r="S32" s="624"/>
      <c r="T32" s="624"/>
      <c r="U32" s="624"/>
      <c r="V32" s="624"/>
      <c r="W32" s="624"/>
      <c r="X32" s="624"/>
      <c r="Y32" s="625"/>
      <c r="Z32" s="626">
        <v>2.5</v>
      </c>
      <c r="AA32" s="626"/>
      <c r="AB32" s="626"/>
      <c r="AC32" s="626"/>
      <c r="AD32" s="627">
        <v>1018</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96.1</v>
      </c>
      <c r="BH32" s="691"/>
      <c r="BI32" s="691"/>
      <c r="BJ32" s="691"/>
      <c r="BK32" s="691"/>
      <c r="BL32" s="691"/>
      <c r="BM32" s="692">
        <v>81</v>
      </c>
      <c r="BN32" s="691"/>
      <c r="BO32" s="691"/>
      <c r="BP32" s="691"/>
      <c r="BQ32" s="693"/>
      <c r="BR32" s="690">
        <v>95.8</v>
      </c>
      <c r="BS32" s="691"/>
      <c r="BT32" s="691"/>
      <c r="BU32" s="691"/>
      <c r="BV32" s="691"/>
      <c r="BW32" s="691"/>
      <c r="BX32" s="692">
        <v>80.900000000000006</v>
      </c>
      <c r="BY32" s="691"/>
      <c r="BZ32" s="691"/>
      <c r="CA32" s="691"/>
      <c r="CB32" s="693"/>
      <c r="CD32" s="688"/>
      <c r="CE32" s="689"/>
      <c r="CF32" s="637" t="s">
        <v>297</v>
      </c>
      <c r="CG32" s="638"/>
      <c r="CH32" s="638"/>
      <c r="CI32" s="638"/>
      <c r="CJ32" s="638"/>
      <c r="CK32" s="638"/>
      <c r="CL32" s="638"/>
      <c r="CM32" s="638"/>
      <c r="CN32" s="638"/>
      <c r="CO32" s="638"/>
      <c r="CP32" s="638"/>
      <c r="CQ32" s="639"/>
      <c r="CR32" s="623">
        <v>44</v>
      </c>
      <c r="CS32" s="624"/>
      <c r="CT32" s="624"/>
      <c r="CU32" s="624"/>
      <c r="CV32" s="624"/>
      <c r="CW32" s="624"/>
      <c r="CX32" s="624"/>
      <c r="CY32" s="625"/>
      <c r="CZ32" s="657">
        <v>0</v>
      </c>
      <c r="DA32" s="658"/>
      <c r="DB32" s="658"/>
      <c r="DC32" s="659"/>
      <c r="DD32" s="632">
        <v>44</v>
      </c>
      <c r="DE32" s="624"/>
      <c r="DF32" s="624"/>
      <c r="DG32" s="624"/>
      <c r="DH32" s="624"/>
      <c r="DI32" s="624"/>
      <c r="DJ32" s="624"/>
      <c r="DK32" s="625"/>
      <c r="DL32" s="632">
        <v>44</v>
      </c>
      <c r="DM32" s="624"/>
      <c r="DN32" s="624"/>
      <c r="DO32" s="624"/>
      <c r="DP32" s="624"/>
      <c r="DQ32" s="624"/>
      <c r="DR32" s="624"/>
      <c r="DS32" s="624"/>
      <c r="DT32" s="624"/>
      <c r="DU32" s="624"/>
      <c r="DV32" s="625"/>
      <c r="DW32" s="628">
        <v>0</v>
      </c>
      <c r="DX32" s="649"/>
      <c r="DY32" s="649"/>
      <c r="DZ32" s="649"/>
      <c r="EA32" s="649"/>
      <c r="EB32" s="649"/>
      <c r="EC32" s="650"/>
    </row>
    <row r="33" spans="2:133" ht="11.25" customHeight="1" x14ac:dyDescent="0.15">
      <c r="B33" s="620" t="s">
        <v>298</v>
      </c>
      <c r="C33" s="621"/>
      <c r="D33" s="621"/>
      <c r="E33" s="621"/>
      <c r="F33" s="621"/>
      <c r="G33" s="621"/>
      <c r="H33" s="621"/>
      <c r="I33" s="621"/>
      <c r="J33" s="621"/>
      <c r="K33" s="621"/>
      <c r="L33" s="621"/>
      <c r="M33" s="621"/>
      <c r="N33" s="621"/>
      <c r="O33" s="621"/>
      <c r="P33" s="621"/>
      <c r="Q33" s="622"/>
      <c r="R33" s="623">
        <v>764900</v>
      </c>
      <c r="S33" s="624"/>
      <c r="T33" s="624"/>
      <c r="U33" s="624"/>
      <c r="V33" s="624"/>
      <c r="W33" s="624"/>
      <c r="X33" s="624"/>
      <c r="Y33" s="625"/>
      <c r="Z33" s="626">
        <v>13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2589690</v>
      </c>
      <c r="CS33" s="655"/>
      <c r="CT33" s="655"/>
      <c r="CU33" s="655"/>
      <c r="CV33" s="655"/>
      <c r="CW33" s="655"/>
      <c r="CX33" s="655"/>
      <c r="CY33" s="656"/>
      <c r="CZ33" s="657">
        <v>45.7</v>
      </c>
      <c r="DA33" s="658"/>
      <c r="DB33" s="658"/>
      <c r="DC33" s="659"/>
      <c r="DD33" s="632">
        <v>2164245</v>
      </c>
      <c r="DE33" s="655"/>
      <c r="DF33" s="655"/>
      <c r="DG33" s="655"/>
      <c r="DH33" s="655"/>
      <c r="DI33" s="655"/>
      <c r="DJ33" s="655"/>
      <c r="DK33" s="656"/>
      <c r="DL33" s="632">
        <v>1530472</v>
      </c>
      <c r="DM33" s="655"/>
      <c r="DN33" s="655"/>
      <c r="DO33" s="655"/>
      <c r="DP33" s="655"/>
      <c r="DQ33" s="655"/>
      <c r="DR33" s="655"/>
      <c r="DS33" s="655"/>
      <c r="DT33" s="655"/>
      <c r="DU33" s="655"/>
      <c r="DV33" s="656"/>
      <c r="DW33" s="628">
        <v>41</v>
      </c>
      <c r="DX33" s="649"/>
      <c r="DY33" s="649"/>
      <c r="DZ33" s="649"/>
      <c r="EA33" s="649"/>
      <c r="EB33" s="649"/>
      <c r="EC33" s="650"/>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761776</v>
      </c>
      <c r="CS34" s="624"/>
      <c r="CT34" s="624"/>
      <c r="CU34" s="624"/>
      <c r="CV34" s="624"/>
      <c r="CW34" s="624"/>
      <c r="CX34" s="624"/>
      <c r="CY34" s="625"/>
      <c r="CZ34" s="657">
        <v>13.5</v>
      </c>
      <c r="DA34" s="658"/>
      <c r="DB34" s="658"/>
      <c r="DC34" s="659"/>
      <c r="DD34" s="632">
        <v>692425</v>
      </c>
      <c r="DE34" s="624"/>
      <c r="DF34" s="624"/>
      <c r="DG34" s="624"/>
      <c r="DH34" s="624"/>
      <c r="DI34" s="624"/>
      <c r="DJ34" s="624"/>
      <c r="DK34" s="625"/>
      <c r="DL34" s="632">
        <v>583047</v>
      </c>
      <c r="DM34" s="624"/>
      <c r="DN34" s="624"/>
      <c r="DO34" s="624"/>
      <c r="DP34" s="624"/>
      <c r="DQ34" s="624"/>
      <c r="DR34" s="624"/>
      <c r="DS34" s="624"/>
      <c r="DT34" s="624"/>
      <c r="DU34" s="624"/>
      <c r="DV34" s="625"/>
      <c r="DW34" s="628">
        <v>15.6</v>
      </c>
      <c r="DX34" s="649"/>
      <c r="DY34" s="649"/>
      <c r="DZ34" s="649"/>
      <c r="EA34" s="649"/>
      <c r="EB34" s="649"/>
      <c r="EC34" s="650"/>
    </row>
    <row r="35" spans="2:133" ht="11.25" customHeight="1" x14ac:dyDescent="0.15">
      <c r="B35" s="620" t="s">
        <v>304</v>
      </c>
      <c r="C35" s="621"/>
      <c r="D35" s="621"/>
      <c r="E35" s="621"/>
      <c r="F35" s="621"/>
      <c r="G35" s="621"/>
      <c r="H35" s="621"/>
      <c r="I35" s="621"/>
      <c r="J35" s="621"/>
      <c r="K35" s="621"/>
      <c r="L35" s="621"/>
      <c r="M35" s="621"/>
      <c r="N35" s="621"/>
      <c r="O35" s="621"/>
      <c r="P35" s="621"/>
      <c r="Q35" s="622"/>
      <c r="R35" s="623">
        <v>190500</v>
      </c>
      <c r="S35" s="624"/>
      <c r="T35" s="624"/>
      <c r="U35" s="624"/>
      <c r="V35" s="624"/>
      <c r="W35" s="624"/>
      <c r="X35" s="624"/>
      <c r="Y35" s="625"/>
      <c r="Z35" s="626">
        <v>3.2</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928252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85708</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97076</v>
      </c>
      <c r="CS35" s="655"/>
      <c r="CT35" s="655"/>
      <c r="CU35" s="655"/>
      <c r="CV35" s="655"/>
      <c r="CW35" s="655"/>
      <c r="CX35" s="655"/>
      <c r="CY35" s="656"/>
      <c r="CZ35" s="657">
        <v>1.7</v>
      </c>
      <c r="DA35" s="658"/>
      <c r="DB35" s="658"/>
      <c r="DC35" s="659"/>
      <c r="DD35" s="632">
        <v>86206</v>
      </c>
      <c r="DE35" s="655"/>
      <c r="DF35" s="655"/>
      <c r="DG35" s="655"/>
      <c r="DH35" s="655"/>
      <c r="DI35" s="655"/>
      <c r="DJ35" s="655"/>
      <c r="DK35" s="656"/>
      <c r="DL35" s="632">
        <v>86206</v>
      </c>
      <c r="DM35" s="655"/>
      <c r="DN35" s="655"/>
      <c r="DO35" s="655"/>
      <c r="DP35" s="655"/>
      <c r="DQ35" s="655"/>
      <c r="DR35" s="655"/>
      <c r="DS35" s="655"/>
      <c r="DT35" s="655"/>
      <c r="DU35" s="655"/>
      <c r="DV35" s="656"/>
      <c r="DW35" s="628">
        <v>2.2999999999999998</v>
      </c>
      <c r="DX35" s="649"/>
      <c r="DY35" s="649"/>
      <c r="DZ35" s="649"/>
      <c r="EA35" s="649"/>
      <c r="EB35" s="649"/>
      <c r="EC35" s="650"/>
    </row>
    <row r="36" spans="2:133" ht="11.25" customHeight="1" x14ac:dyDescent="0.15">
      <c r="B36" s="666" t="s">
        <v>308</v>
      </c>
      <c r="C36" s="667"/>
      <c r="D36" s="667"/>
      <c r="E36" s="667"/>
      <c r="F36" s="667"/>
      <c r="G36" s="667"/>
      <c r="H36" s="667"/>
      <c r="I36" s="667"/>
      <c r="J36" s="667"/>
      <c r="K36" s="667"/>
      <c r="L36" s="667"/>
      <c r="M36" s="667"/>
      <c r="N36" s="667"/>
      <c r="O36" s="667"/>
      <c r="P36" s="667"/>
      <c r="Q36" s="668"/>
      <c r="R36" s="695">
        <v>5864314</v>
      </c>
      <c r="S36" s="696"/>
      <c r="T36" s="696"/>
      <c r="U36" s="696"/>
      <c r="V36" s="696"/>
      <c r="W36" s="696"/>
      <c r="X36" s="696"/>
      <c r="Y36" s="697"/>
      <c r="Z36" s="698">
        <v>100</v>
      </c>
      <c r="AA36" s="698"/>
      <c r="AB36" s="698"/>
      <c r="AC36" s="698"/>
      <c r="AD36" s="699">
        <v>3539787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204881</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85708</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635611</v>
      </c>
      <c r="CS36" s="624"/>
      <c r="CT36" s="624"/>
      <c r="CU36" s="624"/>
      <c r="CV36" s="624"/>
      <c r="CW36" s="624"/>
      <c r="CX36" s="624"/>
      <c r="CY36" s="625"/>
      <c r="CZ36" s="657">
        <v>11.2</v>
      </c>
      <c r="DA36" s="658"/>
      <c r="DB36" s="658"/>
      <c r="DC36" s="659"/>
      <c r="DD36" s="632">
        <v>480811</v>
      </c>
      <c r="DE36" s="624"/>
      <c r="DF36" s="624"/>
      <c r="DG36" s="624"/>
      <c r="DH36" s="624"/>
      <c r="DI36" s="624"/>
      <c r="DJ36" s="624"/>
      <c r="DK36" s="625"/>
      <c r="DL36" s="632">
        <v>282632</v>
      </c>
      <c r="DM36" s="624"/>
      <c r="DN36" s="624"/>
      <c r="DO36" s="624"/>
      <c r="DP36" s="624"/>
      <c r="DQ36" s="624"/>
      <c r="DR36" s="624"/>
      <c r="DS36" s="624"/>
      <c r="DT36" s="624"/>
      <c r="DU36" s="624"/>
      <c r="DV36" s="625"/>
      <c r="DW36" s="628">
        <v>7.6</v>
      </c>
      <c r="DX36" s="649"/>
      <c r="DY36" s="649"/>
      <c r="DZ36" s="649"/>
      <c r="EA36" s="649"/>
      <c r="EB36" s="649"/>
      <c r="EC36" s="650"/>
    </row>
    <row r="37" spans="2:133" ht="11.25" customHeight="1" x14ac:dyDescent="0.15">
      <c r="AQ37" s="702" t="s">
        <v>312</v>
      </c>
      <c r="AR37" s="703"/>
      <c r="AS37" s="703"/>
      <c r="AT37" s="703"/>
      <c r="AU37" s="703"/>
      <c r="AV37" s="703"/>
      <c r="AW37" s="703"/>
      <c r="AX37" s="703"/>
      <c r="AY37" s="704"/>
      <c r="AZ37" s="623">
        <v>50533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1564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142586</v>
      </c>
      <c r="CS37" s="655"/>
      <c r="CT37" s="655"/>
      <c r="CU37" s="655"/>
      <c r="CV37" s="655"/>
      <c r="CW37" s="655"/>
      <c r="CX37" s="655"/>
      <c r="CY37" s="656"/>
      <c r="CZ37" s="657">
        <v>2.5</v>
      </c>
      <c r="DA37" s="658"/>
      <c r="DB37" s="658"/>
      <c r="DC37" s="659"/>
      <c r="DD37" s="632">
        <v>142225</v>
      </c>
      <c r="DE37" s="655"/>
      <c r="DF37" s="655"/>
      <c r="DG37" s="655"/>
      <c r="DH37" s="655"/>
      <c r="DI37" s="655"/>
      <c r="DJ37" s="655"/>
      <c r="DK37" s="656"/>
      <c r="DL37" s="632">
        <v>142002</v>
      </c>
      <c r="DM37" s="655"/>
      <c r="DN37" s="655"/>
      <c r="DO37" s="655"/>
      <c r="DP37" s="655"/>
      <c r="DQ37" s="655"/>
      <c r="DR37" s="655"/>
      <c r="DS37" s="655"/>
      <c r="DT37" s="655"/>
      <c r="DU37" s="655"/>
      <c r="DV37" s="656"/>
      <c r="DW37" s="628">
        <v>3.8</v>
      </c>
      <c r="DX37" s="649"/>
      <c r="DY37" s="649"/>
      <c r="DZ37" s="649"/>
      <c r="EA37" s="649"/>
      <c r="EB37" s="649"/>
      <c r="EC37" s="650"/>
    </row>
    <row r="38" spans="2:133" ht="11.25" customHeight="1" x14ac:dyDescent="0.15">
      <c r="AQ38" s="702" t="s">
        <v>315</v>
      </c>
      <c r="AR38" s="703"/>
      <c r="AS38" s="703"/>
      <c r="AT38" s="703"/>
      <c r="AU38" s="703"/>
      <c r="AV38" s="703"/>
      <c r="AW38" s="703"/>
      <c r="AX38" s="703"/>
      <c r="AY38" s="704"/>
      <c r="AZ38" s="623">
        <v>31188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2481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877719</v>
      </c>
      <c r="CS38" s="624"/>
      <c r="CT38" s="624"/>
      <c r="CU38" s="624"/>
      <c r="CV38" s="624"/>
      <c r="CW38" s="624"/>
      <c r="CX38" s="624"/>
      <c r="CY38" s="625"/>
      <c r="CZ38" s="657">
        <v>15.5</v>
      </c>
      <c r="DA38" s="658"/>
      <c r="DB38" s="658"/>
      <c r="DC38" s="659"/>
      <c r="DD38" s="632">
        <v>789338</v>
      </c>
      <c r="DE38" s="624"/>
      <c r="DF38" s="624"/>
      <c r="DG38" s="624"/>
      <c r="DH38" s="624"/>
      <c r="DI38" s="624"/>
      <c r="DJ38" s="624"/>
      <c r="DK38" s="625"/>
      <c r="DL38" s="632">
        <v>578587</v>
      </c>
      <c r="DM38" s="624"/>
      <c r="DN38" s="624"/>
      <c r="DO38" s="624"/>
      <c r="DP38" s="624"/>
      <c r="DQ38" s="624"/>
      <c r="DR38" s="624"/>
      <c r="DS38" s="624"/>
      <c r="DT38" s="624"/>
      <c r="DU38" s="624"/>
      <c r="DV38" s="625"/>
      <c r="DW38" s="628">
        <v>15.5</v>
      </c>
      <c r="DX38" s="649"/>
      <c r="DY38" s="649"/>
      <c r="DZ38" s="649"/>
      <c r="EA38" s="649"/>
      <c r="EB38" s="649"/>
      <c r="EC38" s="650"/>
    </row>
    <row r="39" spans="2:133" ht="11.25" customHeight="1" x14ac:dyDescent="0.15">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115148</v>
      </c>
      <c r="CS39" s="655"/>
      <c r="CT39" s="655"/>
      <c r="CU39" s="655"/>
      <c r="CV39" s="655"/>
      <c r="CW39" s="655"/>
      <c r="CX39" s="655"/>
      <c r="CY39" s="656"/>
      <c r="CZ39" s="657">
        <v>2</v>
      </c>
      <c r="DA39" s="658"/>
      <c r="DB39" s="658"/>
      <c r="DC39" s="659"/>
      <c r="DD39" s="632">
        <v>114465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49"/>
      <c r="DY39" s="649"/>
      <c r="DZ39" s="649"/>
      <c r="EA39" s="649"/>
      <c r="EB39" s="649"/>
      <c r="EC39" s="65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118383</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102360</v>
      </c>
      <c r="CS40" s="624"/>
      <c r="CT40" s="624"/>
      <c r="CU40" s="624"/>
      <c r="CV40" s="624"/>
      <c r="CW40" s="624"/>
      <c r="CX40" s="624"/>
      <c r="CY40" s="625"/>
      <c r="CZ40" s="657">
        <v>1.8</v>
      </c>
      <c r="DA40" s="658"/>
      <c r="DB40" s="658"/>
      <c r="DC40" s="659"/>
      <c r="DD40" s="632">
        <v>1000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49"/>
      <c r="DY40" s="649"/>
      <c r="DZ40" s="649"/>
      <c r="EA40" s="649"/>
      <c r="EB40" s="649"/>
      <c r="EC40" s="65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523267</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364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743790</v>
      </c>
      <c r="CS42" s="624"/>
      <c r="CT42" s="624"/>
      <c r="CU42" s="624"/>
      <c r="CV42" s="624"/>
      <c r="CW42" s="624"/>
      <c r="CX42" s="624"/>
      <c r="CY42" s="625"/>
      <c r="CZ42" s="657">
        <v>13.1</v>
      </c>
      <c r="DA42" s="706"/>
      <c r="DB42" s="706"/>
      <c r="DC42" s="707"/>
      <c r="DD42" s="632">
        <v>125377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7970</v>
      </c>
      <c r="CS43" s="655"/>
      <c r="CT43" s="655"/>
      <c r="CU43" s="655"/>
      <c r="CV43" s="655"/>
      <c r="CW43" s="655"/>
      <c r="CX43" s="655"/>
      <c r="CY43" s="656"/>
      <c r="CZ43" s="657">
        <v>0.1</v>
      </c>
      <c r="DA43" s="658"/>
      <c r="DB43" s="658"/>
      <c r="DC43" s="659"/>
      <c r="DD43" s="632">
        <v>7970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740771</v>
      </c>
      <c r="CS44" s="624"/>
      <c r="CT44" s="624"/>
      <c r="CU44" s="624"/>
      <c r="CV44" s="624"/>
      <c r="CW44" s="624"/>
      <c r="CX44" s="624"/>
      <c r="CY44" s="625"/>
      <c r="CZ44" s="657">
        <v>13.1</v>
      </c>
      <c r="DA44" s="706"/>
      <c r="DB44" s="706"/>
      <c r="DC44" s="707"/>
      <c r="DD44" s="632">
        <v>125377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24553</v>
      </c>
      <c r="CS45" s="655"/>
      <c r="CT45" s="655"/>
      <c r="CU45" s="655"/>
      <c r="CV45" s="655"/>
      <c r="CW45" s="655"/>
      <c r="CX45" s="655"/>
      <c r="CY45" s="656"/>
      <c r="CZ45" s="657">
        <v>0.4</v>
      </c>
      <c r="DA45" s="658"/>
      <c r="DB45" s="658"/>
      <c r="DC45" s="659"/>
      <c r="DD45" s="632">
        <v>4814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701299</v>
      </c>
      <c r="CS46" s="624"/>
      <c r="CT46" s="624"/>
      <c r="CU46" s="624"/>
      <c r="CV46" s="624"/>
      <c r="CW46" s="624"/>
      <c r="CX46" s="624"/>
      <c r="CY46" s="625"/>
      <c r="CZ46" s="657">
        <v>12.4</v>
      </c>
      <c r="DA46" s="706"/>
      <c r="DB46" s="706"/>
      <c r="DC46" s="707"/>
      <c r="DD46" s="632">
        <v>118944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3019</v>
      </c>
      <c r="CS47" s="655"/>
      <c r="CT47" s="655"/>
      <c r="CU47" s="655"/>
      <c r="CV47" s="655"/>
      <c r="CW47" s="655"/>
      <c r="CX47" s="655"/>
      <c r="CY47" s="656"/>
      <c r="CZ47" s="657">
        <v>0.1</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5661878</v>
      </c>
      <c r="CS49" s="691"/>
      <c r="CT49" s="691"/>
      <c r="CU49" s="691"/>
      <c r="CV49" s="691"/>
      <c r="CW49" s="691"/>
      <c r="CX49" s="691"/>
      <c r="CY49" s="718"/>
      <c r="CZ49" s="719">
        <v>100</v>
      </c>
      <c r="DA49" s="720"/>
      <c r="DB49" s="720"/>
      <c r="DC49" s="721"/>
      <c r="DD49" s="722">
        <v>4144981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5862</v>
      </c>
      <c r="R7" s="753"/>
      <c r="S7" s="753"/>
      <c r="T7" s="753"/>
      <c r="U7" s="753"/>
      <c r="V7" s="753">
        <v>5659</v>
      </c>
      <c r="W7" s="753"/>
      <c r="X7" s="753"/>
      <c r="Y7" s="753"/>
      <c r="Z7" s="753"/>
      <c r="AA7" s="753">
        <v>202</v>
      </c>
      <c r="AB7" s="753"/>
      <c r="AC7" s="753"/>
      <c r="AD7" s="753"/>
      <c r="AE7" s="754"/>
      <c r="AF7" s="755">
        <v>190</v>
      </c>
      <c r="AG7" s="756"/>
      <c r="AH7" s="756"/>
      <c r="AI7" s="756"/>
      <c r="AJ7" s="757"/>
      <c r="AK7" s="792">
        <v>9</v>
      </c>
      <c r="AL7" s="793"/>
      <c r="AM7" s="793"/>
      <c r="AN7" s="793"/>
      <c r="AO7" s="793"/>
      <c r="AP7" s="793">
        <v>5984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-2</v>
      </c>
      <c r="CI7" s="790"/>
      <c r="CJ7" s="790"/>
      <c r="CK7" s="790"/>
      <c r="CL7" s="791"/>
      <c r="CM7" s="789">
        <v>5</v>
      </c>
      <c r="CN7" s="790"/>
      <c r="CO7" s="790"/>
      <c r="CP7" s="790"/>
      <c r="CQ7" s="791"/>
      <c r="CR7" s="789">
        <v>5</v>
      </c>
      <c r="CS7" s="790"/>
      <c r="CT7" s="790"/>
      <c r="CU7" s="790"/>
      <c r="CV7" s="791"/>
      <c r="CW7" s="789" t="s">
        <v>481</v>
      </c>
      <c r="CX7" s="790"/>
      <c r="CY7" s="790"/>
      <c r="CZ7" s="790"/>
      <c r="DA7" s="791"/>
      <c r="DB7" s="789" t="s">
        <v>481</v>
      </c>
      <c r="DC7" s="790"/>
      <c r="DD7" s="790"/>
      <c r="DE7" s="790"/>
      <c r="DF7" s="791"/>
      <c r="DG7" s="789" t="s">
        <v>481</v>
      </c>
      <c r="DH7" s="790"/>
      <c r="DI7" s="790"/>
      <c r="DJ7" s="790"/>
      <c r="DK7" s="791"/>
      <c r="DL7" s="789" t="s">
        <v>481</v>
      </c>
      <c r="DM7" s="790"/>
      <c r="DN7" s="790"/>
      <c r="DO7" s="790"/>
      <c r="DP7" s="791"/>
      <c r="DQ7" s="789" t="s">
        <v>481</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3</v>
      </c>
      <c r="R8" s="777"/>
      <c r="S8" s="777"/>
      <c r="T8" s="777"/>
      <c r="U8" s="777"/>
      <c r="V8" s="777">
        <v>2</v>
      </c>
      <c r="W8" s="777"/>
      <c r="X8" s="777"/>
      <c r="Y8" s="777"/>
      <c r="Z8" s="777"/>
      <c r="AA8" s="777">
        <v>0</v>
      </c>
      <c r="AB8" s="777"/>
      <c r="AC8" s="777"/>
      <c r="AD8" s="777"/>
      <c r="AE8" s="778"/>
      <c r="AF8" s="779">
        <v>0</v>
      </c>
      <c r="AG8" s="780"/>
      <c r="AH8" s="780"/>
      <c r="AI8" s="780"/>
      <c r="AJ8" s="781"/>
      <c r="AK8" s="782">
        <v>1</v>
      </c>
      <c r="AL8" s="783"/>
      <c r="AM8" s="783"/>
      <c r="AN8" s="783"/>
      <c r="AO8" s="783"/>
      <c r="AP8" s="783" t="s">
        <v>481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799">
        <v>2</v>
      </c>
      <c r="CI8" s="800"/>
      <c r="CJ8" s="800"/>
      <c r="CK8" s="800"/>
      <c r="CL8" s="801"/>
      <c r="CM8" s="799">
        <v>838</v>
      </c>
      <c r="CN8" s="800"/>
      <c r="CO8" s="800"/>
      <c r="CP8" s="800"/>
      <c r="CQ8" s="801"/>
      <c r="CR8" s="799" t="s">
        <v>481</v>
      </c>
      <c r="CS8" s="800"/>
      <c r="CT8" s="800"/>
      <c r="CU8" s="800"/>
      <c r="CV8" s="801"/>
      <c r="CW8" s="799" t="s">
        <v>481</v>
      </c>
      <c r="CX8" s="800"/>
      <c r="CY8" s="800"/>
      <c r="CZ8" s="800"/>
      <c r="DA8" s="801"/>
      <c r="DB8" s="799" t="s">
        <v>481</v>
      </c>
      <c r="DC8" s="800"/>
      <c r="DD8" s="800"/>
      <c r="DE8" s="800"/>
      <c r="DF8" s="801"/>
      <c r="DG8" s="799" t="s">
        <v>481</v>
      </c>
      <c r="DH8" s="800"/>
      <c r="DI8" s="800"/>
      <c r="DJ8" s="800"/>
      <c r="DK8" s="801"/>
      <c r="DL8" s="799" t="s">
        <v>481</v>
      </c>
      <c r="DM8" s="800"/>
      <c r="DN8" s="800"/>
      <c r="DO8" s="800"/>
      <c r="DP8" s="801"/>
      <c r="DQ8" s="799" t="s">
        <v>481</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5864</v>
      </c>
      <c r="R23" s="812"/>
      <c r="S23" s="812"/>
      <c r="T23" s="812"/>
      <c r="U23" s="812"/>
      <c r="V23" s="812">
        <v>5662</v>
      </c>
      <c r="W23" s="812"/>
      <c r="X23" s="812"/>
      <c r="Y23" s="812"/>
      <c r="Z23" s="812"/>
      <c r="AA23" s="812">
        <v>202</v>
      </c>
      <c r="AB23" s="812"/>
      <c r="AC23" s="812"/>
      <c r="AD23" s="812"/>
      <c r="AE23" s="813"/>
      <c r="AF23" s="814">
        <v>190</v>
      </c>
      <c r="AG23" s="812"/>
      <c r="AH23" s="812"/>
      <c r="AI23" s="812"/>
      <c r="AJ23" s="815"/>
      <c r="AK23" s="816"/>
      <c r="AL23" s="817"/>
      <c r="AM23" s="817"/>
      <c r="AN23" s="817"/>
      <c r="AO23" s="817"/>
      <c r="AP23" s="812">
        <v>5984</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1559</v>
      </c>
      <c r="R28" s="841"/>
      <c r="S28" s="841"/>
      <c r="T28" s="841"/>
      <c r="U28" s="841"/>
      <c r="V28" s="841">
        <v>1473</v>
      </c>
      <c r="W28" s="841"/>
      <c r="X28" s="841"/>
      <c r="Y28" s="841"/>
      <c r="Z28" s="841"/>
      <c r="AA28" s="841">
        <v>86</v>
      </c>
      <c r="AB28" s="841"/>
      <c r="AC28" s="841"/>
      <c r="AD28" s="841"/>
      <c r="AE28" s="842"/>
      <c r="AF28" s="843">
        <v>86</v>
      </c>
      <c r="AG28" s="841"/>
      <c r="AH28" s="841"/>
      <c r="AI28" s="841"/>
      <c r="AJ28" s="844"/>
      <c r="AK28" s="845">
        <v>142</v>
      </c>
      <c r="AL28" s="836"/>
      <c r="AM28" s="836"/>
      <c r="AN28" s="836"/>
      <c r="AO28" s="836"/>
      <c r="AP28" s="836" t="s">
        <v>481</v>
      </c>
      <c r="AQ28" s="836"/>
      <c r="AR28" s="836"/>
      <c r="AS28" s="836"/>
      <c r="AT28" s="836"/>
      <c r="AU28" s="836" t="s">
        <v>481</v>
      </c>
      <c r="AV28" s="836"/>
      <c r="AW28" s="836"/>
      <c r="AX28" s="836"/>
      <c r="AY28" s="836"/>
      <c r="AZ28" s="837" t="s">
        <v>481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1969</v>
      </c>
      <c r="R29" s="777"/>
      <c r="S29" s="777"/>
      <c r="T29" s="777"/>
      <c r="U29" s="777"/>
      <c r="V29" s="777">
        <v>1945</v>
      </c>
      <c r="W29" s="777"/>
      <c r="X29" s="777"/>
      <c r="Y29" s="777"/>
      <c r="Z29" s="777"/>
      <c r="AA29" s="777">
        <v>24</v>
      </c>
      <c r="AB29" s="777"/>
      <c r="AC29" s="777"/>
      <c r="AD29" s="777"/>
      <c r="AE29" s="778"/>
      <c r="AF29" s="779">
        <v>24</v>
      </c>
      <c r="AG29" s="780"/>
      <c r="AH29" s="780"/>
      <c r="AI29" s="780"/>
      <c r="AJ29" s="781"/>
      <c r="AK29" s="848">
        <v>302</v>
      </c>
      <c r="AL29" s="849"/>
      <c r="AM29" s="849"/>
      <c r="AN29" s="849"/>
      <c r="AO29" s="849"/>
      <c r="AP29" s="849" t="s">
        <v>481</v>
      </c>
      <c r="AQ29" s="849"/>
      <c r="AR29" s="849"/>
      <c r="AS29" s="849"/>
      <c r="AT29" s="849"/>
      <c r="AU29" s="849" t="s">
        <v>481</v>
      </c>
      <c r="AV29" s="849"/>
      <c r="AW29" s="849"/>
      <c r="AX29" s="849"/>
      <c r="AY29" s="849"/>
      <c r="AZ29" s="850" t="s">
        <v>481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126</v>
      </c>
      <c r="R30" s="777"/>
      <c r="S30" s="777"/>
      <c r="T30" s="777"/>
      <c r="U30" s="777"/>
      <c r="V30" s="777">
        <v>126</v>
      </c>
      <c r="W30" s="777"/>
      <c r="X30" s="777"/>
      <c r="Y30" s="777"/>
      <c r="Z30" s="777"/>
      <c r="AA30" s="777">
        <v>0</v>
      </c>
      <c r="AB30" s="777"/>
      <c r="AC30" s="777"/>
      <c r="AD30" s="777"/>
      <c r="AE30" s="778"/>
      <c r="AF30" s="779">
        <v>0</v>
      </c>
      <c r="AG30" s="780"/>
      <c r="AH30" s="780"/>
      <c r="AI30" s="780"/>
      <c r="AJ30" s="781"/>
      <c r="AK30" s="848">
        <v>59</v>
      </c>
      <c r="AL30" s="849"/>
      <c r="AM30" s="849"/>
      <c r="AN30" s="849"/>
      <c r="AO30" s="849"/>
      <c r="AP30" s="849" t="s">
        <v>481</v>
      </c>
      <c r="AQ30" s="849"/>
      <c r="AR30" s="849"/>
      <c r="AS30" s="849"/>
      <c r="AT30" s="849"/>
      <c r="AU30" s="849" t="s">
        <v>481</v>
      </c>
      <c r="AV30" s="849"/>
      <c r="AW30" s="849"/>
      <c r="AX30" s="849"/>
      <c r="AY30" s="849"/>
      <c r="AZ30" s="850" t="s">
        <v>481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3</v>
      </c>
      <c r="R31" s="777"/>
      <c r="S31" s="777"/>
      <c r="T31" s="777"/>
      <c r="U31" s="777"/>
      <c r="V31" s="777">
        <v>3</v>
      </c>
      <c r="W31" s="777"/>
      <c r="X31" s="777"/>
      <c r="Y31" s="777"/>
      <c r="Z31" s="777"/>
      <c r="AA31" s="777">
        <v>0</v>
      </c>
      <c r="AB31" s="777"/>
      <c r="AC31" s="777"/>
      <c r="AD31" s="777"/>
      <c r="AE31" s="778"/>
      <c r="AF31" s="779">
        <v>0</v>
      </c>
      <c r="AG31" s="780"/>
      <c r="AH31" s="780"/>
      <c r="AI31" s="780"/>
      <c r="AJ31" s="781"/>
      <c r="AK31" s="848" t="s">
        <v>481</v>
      </c>
      <c r="AL31" s="849"/>
      <c r="AM31" s="849"/>
      <c r="AN31" s="849"/>
      <c r="AO31" s="849"/>
      <c r="AP31" s="849" t="s">
        <v>481</v>
      </c>
      <c r="AQ31" s="849"/>
      <c r="AR31" s="849"/>
      <c r="AS31" s="849"/>
      <c r="AT31" s="849"/>
      <c r="AU31" s="849" t="s">
        <v>481</v>
      </c>
      <c r="AV31" s="849"/>
      <c r="AW31" s="849"/>
      <c r="AX31" s="849"/>
      <c r="AY31" s="849"/>
      <c r="AZ31" s="850" t="s">
        <v>481</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558</v>
      </c>
      <c r="R32" s="777"/>
      <c r="S32" s="777"/>
      <c r="T32" s="777"/>
      <c r="U32" s="777"/>
      <c r="V32" s="777">
        <v>18</v>
      </c>
      <c r="W32" s="777"/>
      <c r="X32" s="777"/>
      <c r="Y32" s="777"/>
      <c r="Z32" s="777"/>
      <c r="AA32" s="777">
        <v>541</v>
      </c>
      <c r="AB32" s="777"/>
      <c r="AC32" s="777"/>
      <c r="AD32" s="777"/>
      <c r="AE32" s="778"/>
      <c r="AF32" s="779">
        <v>541</v>
      </c>
      <c r="AG32" s="780"/>
      <c r="AH32" s="780"/>
      <c r="AI32" s="780"/>
      <c r="AJ32" s="781"/>
      <c r="AK32" s="848">
        <v>51</v>
      </c>
      <c r="AL32" s="849"/>
      <c r="AM32" s="849"/>
      <c r="AN32" s="849"/>
      <c r="AO32" s="849"/>
      <c r="AP32" s="849">
        <v>1198</v>
      </c>
      <c r="AQ32" s="849"/>
      <c r="AR32" s="849"/>
      <c r="AS32" s="849"/>
      <c r="AT32" s="849"/>
      <c r="AU32" s="849">
        <v>401</v>
      </c>
      <c r="AV32" s="849"/>
      <c r="AW32" s="849"/>
      <c r="AX32" s="849"/>
      <c r="AY32" s="849"/>
      <c r="AZ32" s="850" t="s">
        <v>481</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83</v>
      </c>
      <c r="R33" s="777"/>
      <c r="S33" s="777"/>
      <c r="T33" s="777"/>
      <c r="U33" s="777"/>
      <c r="V33" s="777">
        <v>81</v>
      </c>
      <c r="W33" s="777"/>
      <c r="X33" s="777"/>
      <c r="Y33" s="777"/>
      <c r="Z33" s="777"/>
      <c r="AA33" s="777">
        <v>2</v>
      </c>
      <c r="AB33" s="777"/>
      <c r="AC33" s="777"/>
      <c r="AD33" s="777"/>
      <c r="AE33" s="778"/>
      <c r="AF33" s="779">
        <v>2</v>
      </c>
      <c r="AG33" s="780"/>
      <c r="AH33" s="780"/>
      <c r="AI33" s="780"/>
      <c r="AJ33" s="781"/>
      <c r="AK33" s="848">
        <v>31</v>
      </c>
      <c r="AL33" s="849"/>
      <c r="AM33" s="849"/>
      <c r="AN33" s="849"/>
      <c r="AO33" s="849"/>
      <c r="AP33" s="849">
        <v>319</v>
      </c>
      <c r="AQ33" s="849"/>
      <c r="AR33" s="849"/>
      <c r="AS33" s="849"/>
      <c r="AT33" s="849"/>
      <c r="AU33" s="849">
        <v>276</v>
      </c>
      <c r="AV33" s="849"/>
      <c r="AW33" s="849"/>
      <c r="AX33" s="849"/>
      <c r="AY33" s="849"/>
      <c r="AZ33" s="850" t="s">
        <v>481</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496</v>
      </c>
      <c r="R34" s="777"/>
      <c r="S34" s="777"/>
      <c r="T34" s="777"/>
      <c r="U34" s="777"/>
      <c r="V34" s="777">
        <v>487</v>
      </c>
      <c r="W34" s="777"/>
      <c r="X34" s="777"/>
      <c r="Y34" s="777"/>
      <c r="Z34" s="777"/>
      <c r="AA34" s="777">
        <v>8</v>
      </c>
      <c r="AB34" s="777"/>
      <c r="AC34" s="777"/>
      <c r="AD34" s="777"/>
      <c r="AE34" s="778"/>
      <c r="AF34" s="779">
        <v>8</v>
      </c>
      <c r="AG34" s="780"/>
      <c r="AH34" s="780"/>
      <c r="AI34" s="780"/>
      <c r="AJ34" s="781"/>
      <c r="AK34" s="848">
        <v>205</v>
      </c>
      <c r="AL34" s="849"/>
      <c r="AM34" s="849"/>
      <c r="AN34" s="849"/>
      <c r="AO34" s="849"/>
      <c r="AP34" s="849">
        <v>3059</v>
      </c>
      <c r="AQ34" s="849"/>
      <c r="AR34" s="849"/>
      <c r="AS34" s="849"/>
      <c r="AT34" s="849"/>
      <c r="AU34" s="849">
        <v>2444</v>
      </c>
      <c r="AV34" s="849"/>
      <c r="AW34" s="849"/>
      <c r="AX34" s="849"/>
      <c r="AY34" s="849"/>
      <c r="AZ34" s="850" t="s">
        <v>481</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662</v>
      </c>
      <c r="AG63" s="860"/>
      <c r="AH63" s="860"/>
      <c r="AI63" s="860"/>
      <c r="AJ63" s="861"/>
      <c r="AK63" s="862"/>
      <c r="AL63" s="857"/>
      <c r="AM63" s="857"/>
      <c r="AN63" s="857"/>
      <c r="AO63" s="857"/>
      <c r="AP63" s="860">
        <v>4576</v>
      </c>
      <c r="AQ63" s="860"/>
      <c r="AR63" s="860"/>
      <c r="AS63" s="860"/>
      <c r="AT63" s="860"/>
      <c r="AU63" s="860">
        <v>3121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388</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538</v>
      </c>
      <c r="C68" s="888"/>
      <c r="D68" s="888"/>
      <c r="E68" s="888"/>
      <c r="F68" s="888"/>
      <c r="G68" s="888"/>
      <c r="H68" s="888"/>
      <c r="I68" s="888"/>
      <c r="J68" s="888"/>
      <c r="K68" s="888"/>
      <c r="L68" s="888"/>
      <c r="M68" s="888"/>
      <c r="N68" s="888"/>
      <c r="O68" s="888"/>
      <c r="P68" s="889"/>
      <c r="Q68" s="890">
        <v>642</v>
      </c>
      <c r="R68" s="884"/>
      <c r="S68" s="884"/>
      <c r="T68" s="884"/>
      <c r="U68" s="884"/>
      <c r="V68" s="884">
        <v>637</v>
      </c>
      <c r="W68" s="884"/>
      <c r="X68" s="884"/>
      <c r="Y68" s="884"/>
      <c r="Z68" s="884"/>
      <c r="AA68" s="884">
        <v>5</v>
      </c>
      <c r="AB68" s="884"/>
      <c r="AC68" s="884"/>
      <c r="AD68" s="884"/>
      <c r="AE68" s="884"/>
      <c r="AF68" s="884">
        <v>5</v>
      </c>
      <c r="AG68" s="884"/>
      <c r="AH68" s="884"/>
      <c r="AI68" s="884"/>
      <c r="AJ68" s="884"/>
      <c r="AK68" s="884" t="s">
        <v>481</v>
      </c>
      <c r="AL68" s="884"/>
      <c r="AM68" s="884"/>
      <c r="AN68" s="884"/>
      <c r="AO68" s="884"/>
      <c r="AP68" s="884">
        <v>1086</v>
      </c>
      <c r="AQ68" s="884"/>
      <c r="AR68" s="884"/>
      <c r="AS68" s="884"/>
      <c r="AT68" s="884"/>
      <c r="AU68" s="884">
        <v>197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539</v>
      </c>
      <c r="C69" s="892"/>
      <c r="D69" s="892"/>
      <c r="E69" s="892"/>
      <c r="F69" s="892"/>
      <c r="G69" s="892"/>
      <c r="H69" s="892"/>
      <c r="I69" s="892"/>
      <c r="J69" s="892"/>
      <c r="K69" s="892"/>
      <c r="L69" s="892"/>
      <c r="M69" s="892"/>
      <c r="N69" s="892"/>
      <c r="O69" s="892"/>
      <c r="P69" s="893"/>
      <c r="Q69" s="894">
        <v>14715</v>
      </c>
      <c r="R69" s="849"/>
      <c r="S69" s="849"/>
      <c r="T69" s="849"/>
      <c r="U69" s="849"/>
      <c r="V69" s="849">
        <v>13779</v>
      </c>
      <c r="W69" s="849"/>
      <c r="X69" s="849"/>
      <c r="Y69" s="849"/>
      <c r="Z69" s="849"/>
      <c r="AA69" s="849">
        <v>936</v>
      </c>
      <c r="AB69" s="849"/>
      <c r="AC69" s="849"/>
      <c r="AD69" s="849"/>
      <c r="AE69" s="849"/>
      <c r="AF69" s="849">
        <v>936</v>
      </c>
      <c r="AG69" s="849"/>
      <c r="AH69" s="849"/>
      <c r="AI69" s="849"/>
      <c r="AJ69" s="849"/>
      <c r="AK69" s="849">
        <v>11</v>
      </c>
      <c r="AL69" s="849"/>
      <c r="AM69" s="849"/>
      <c r="AN69" s="849"/>
      <c r="AO69" s="849"/>
      <c r="AP69" s="849" t="s">
        <v>481</v>
      </c>
      <c r="AQ69" s="849"/>
      <c r="AR69" s="849"/>
      <c r="AS69" s="849"/>
      <c r="AT69" s="849"/>
      <c r="AU69" s="849" t="s">
        <v>481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540</v>
      </c>
      <c r="C70" s="892"/>
      <c r="D70" s="892"/>
      <c r="E70" s="892"/>
      <c r="F70" s="892"/>
      <c r="G70" s="892"/>
      <c r="H70" s="892"/>
      <c r="I70" s="892"/>
      <c r="J70" s="892"/>
      <c r="K70" s="892"/>
      <c r="L70" s="892"/>
      <c r="M70" s="892"/>
      <c r="N70" s="892"/>
      <c r="O70" s="892"/>
      <c r="P70" s="893"/>
      <c r="Q70" s="894">
        <v>221</v>
      </c>
      <c r="R70" s="849"/>
      <c r="S70" s="849"/>
      <c r="T70" s="849"/>
      <c r="U70" s="849"/>
      <c r="V70" s="849">
        <v>202</v>
      </c>
      <c r="W70" s="849"/>
      <c r="X70" s="849"/>
      <c r="Y70" s="849"/>
      <c r="Z70" s="849"/>
      <c r="AA70" s="849">
        <v>19</v>
      </c>
      <c r="AB70" s="849"/>
      <c r="AC70" s="849"/>
      <c r="AD70" s="849"/>
      <c r="AE70" s="849"/>
      <c r="AF70" s="849">
        <v>19</v>
      </c>
      <c r="AG70" s="849"/>
      <c r="AH70" s="849"/>
      <c r="AI70" s="849"/>
      <c r="AJ70" s="849"/>
      <c r="AK70" s="849">
        <v>93</v>
      </c>
      <c r="AL70" s="849"/>
      <c r="AM70" s="849"/>
      <c r="AN70" s="849"/>
      <c r="AO70" s="849"/>
      <c r="AP70" s="849" t="s">
        <v>481</v>
      </c>
      <c r="AQ70" s="849"/>
      <c r="AR70" s="849"/>
      <c r="AS70" s="849"/>
      <c r="AT70" s="849"/>
      <c r="AU70" s="849" t="s">
        <v>481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541</v>
      </c>
      <c r="C71" s="892"/>
      <c r="D71" s="892"/>
      <c r="E71" s="892"/>
      <c r="F71" s="892"/>
      <c r="G71" s="892"/>
      <c r="H71" s="892"/>
      <c r="I71" s="892"/>
      <c r="J71" s="892"/>
      <c r="K71" s="892"/>
      <c r="L71" s="892"/>
      <c r="M71" s="892"/>
      <c r="N71" s="892"/>
      <c r="O71" s="892"/>
      <c r="P71" s="893"/>
      <c r="Q71" s="894">
        <v>121</v>
      </c>
      <c r="R71" s="849"/>
      <c r="S71" s="849"/>
      <c r="T71" s="849"/>
      <c r="U71" s="849"/>
      <c r="V71" s="849">
        <v>105</v>
      </c>
      <c r="W71" s="849"/>
      <c r="X71" s="849"/>
      <c r="Y71" s="849"/>
      <c r="Z71" s="849"/>
      <c r="AA71" s="849">
        <v>16</v>
      </c>
      <c r="AB71" s="849"/>
      <c r="AC71" s="849"/>
      <c r="AD71" s="849"/>
      <c r="AE71" s="849"/>
      <c r="AF71" s="849">
        <v>16</v>
      </c>
      <c r="AG71" s="849"/>
      <c r="AH71" s="849"/>
      <c r="AI71" s="849"/>
      <c r="AJ71" s="849"/>
      <c r="AK71" s="849" t="s">
        <v>481</v>
      </c>
      <c r="AL71" s="849"/>
      <c r="AM71" s="849"/>
      <c r="AN71" s="849"/>
      <c r="AO71" s="849"/>
      <c r="AP71" s="849" t="s">
        <v>481</v>
      </c>
      <c r="AQ71" s="849"/>
      <c r="AR71" s="849"/>
      <c r="AS71" s="849"/>
      <c r="AT71" s="849"/>
      <c r="AU71" s="849" t="s">
        <v>481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542</v>
      </c>
      <c r="C72" s="892"/>
      <c r="D72" s="892"/>
      <c r="E72" s="892"/>
      <c r="F72" s="892"/>
      <c r="G72" s="892"/>
      <c r="H72" s="892"/>
      <c r="I72" s="892"/>
      <c r="J72" s="892"/>
      <c r="K72" s="892"/>
      <c r="L72" s="892"/>
      <c r="M72" s="892"/>
      <c r="N72" s="892"/>
      <c r="O72" s="892"/>
      <c r="P72" s="893"/>
      <c r="Q72" s="894">
        <v>447</v>
      </c>
      <c r="R72" s="849"/>
      <c r="S72" s="849"/>
      <c r="T72" s="849"/>
      <c r="U72" s="849"/>
      <c r="V72" s="849">
        <v>419</v>
      </c>
      <c r="W72" s="849"/>
      <c r="X72" s="849"/>
      <c r="Y72" s="849"/>
      <c r="Z72" s="849"/>
      <c r="AA72" s="849">
        <v>28</v>
      </c>
      <c r="AB72" s="849"/>
      <c r="AC72" s="849"/>
      <c r="AD72" s="849"/>
      <c r="AE72" s="849"/>
      <c r="AF72" s="849">
        <v>28</v>
      </c>
      <c r="AG72" s="849"/>
      <c r="AH72" s="849"/>
      <c r="AI72" s="849"/>
      <c r="AJ72" s="849"/>
      <c r="AK72" s="849" t="s">
        <v>481</v>
      </c>
      <c r="AL72" s="849"/>
      <c r="AM72" s="849"/>
      <c r="AN72" s="849"/>
      <c r="AO72" s="849"/>
      <c r="AP72" s="849" t="s">
        <v>481</v>
      </c>
      <c r="AQ72" s="849"/>
      <c r="AR72" s="849"/>
      <c r="AS72" s="849"/>
      <c r="AT72" s="849"/>
      <c r="AU72" s="849" t="s">
        <v>481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543</v>
      </c>
      <c r="C73" s="892"/>
      <c r="D73" s="892"/>
      <c r="E73" s="892"/>
      <c r="F73" s="892"/>
      <c r="G73" s="892"/>
      <c r="H73" s="892"/>
      <c r="I73" s="892"/>
      <c r="J73" s="892"/>
      <c r="K73" s="892"/>
      <c r="L73" s="892"/>
      <c r="M73" s="892"/>
      <c r="N73" s="892"/>
      <c r="O73" s="892"/>
      <c r="P73" s="893"/>
      <c r="Q73" s="894">
        <v>155984</v>
      </c>
      <c r="R73" s="849"/>
      <c r="S73" s="849"/>
      <c r="T73" s="849"/>
      <c r="U73" s="849"/>
      <c r="V73" s="849">
        <v>147697</v>
      </c>
      <c r="W73" s="849"/>
      <c r="X73" s="849"/>
      <c r="Y73" s="849"/>
      <c r="Z73" s="849"/>
      <c r="AA73" s="849">
        <v>8288</v>
      </c>
      <c r="AB73" s="849"/>
      <c r="AC73" s="849"/>
      <c r="AD73" s="849"/>
      <c r="AE73" s="849"/>
      <c r="AF73" s="849">
        <v>8288</v>
      </c>
      <c r="AG73" s="849"/>
      <c r="AH73" s="849"/>
      <c r="AI73" s="849"/>
      <c r="AJ73" s="849"/>
      <c r="AK73" s="849">
        <v>252</v>
      </c>
      <c r="AL73" s="849"/>
      <c r="AM73" s="849"/>
      <c r="AN73" s="849"/>
      <c r="AO73" s="849"/>
      <c r="AP73" s="849" t="s">
        <v>481</v>
      </c>
      <c r="AQ73" s="849"/>
      <c r="AR73" s="849"/>
      <c r="AS73" s="849"/>
      <c r="AT73" s="849"/>
      <c r="AU73" s="849" t="s">
        <v>481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544</v>
      </c>
      <c r="C74" s="892"/>
      <c r="D74" s="892"/>
      <c r="E74" s="892"/>
      <c r="F74" s="892"/>
      <c r="G74" s="892"/>
      <c r="H74" s="892"/>
      <c r="I74" s="892"/>
      <c r="J74" s="892"/>
      <c r="K74" s="892"/>
      <c r="L74" s="892"/>
      <c r="M74" s="892"/>
      <c r="N74" s="892"/>
      <c r="O74" s="892"/>
      <c r="P74" s="893"/>
      <c r="Q74" s="894">
        <v>890</v>
      </c>
      <c r="R74" s="849"/>
      <c r="S74" s="849"/>
      <c r="T74" s="849"/>
      <c r="U74" s="849"/>
      <c r="V74" s="849">
        <v>886</v>
      </c>
      <c r="W74" s="849"/>
      <c r="X74" s="849"/>
      <c r="Y74" s="849"/>
      <c r="Z74" s="849"/>
      <c r="AA74" s="849">
        <v>4</v>
      </c>
      <c r="AB74" s="849"/>
      <c r="AC74" s="849"/>
      <c r="AD74" s="849"/>
      <c r="AE74" s="849"/>
      <c r="AF74" s="849">
        <v>4</v>
      </c>
      <c r="AG74" s="849"/>
      <c r="AH74" s="849"/>
      <c r="AI74" s="849"/>
      <c r="AJ74" s="849"/>
      <c r="AK74" s="849" t="s">
        <v>481</v>
      </c>
      <c r="AL74" s="849"/>
      <c r="AM74" s="849"/>
      <c r="AN74" s="849"/>
      <c r="AO74" s="849"/>
      <c r="AP74" s="849" t="s">
        <v>481</v>
      </c>
      <c r="AQ74" s="849"/>
      <c r="AR74" s="849"/>
      <c r="AS74" s="849"/>
      <c r="AT74" s="849"/>
      <c r="AU74" s="849" t="s">
        <v>481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9296</v>
      </c>
      <c r="AG88" s="860"/>
      <c r="AH88" s="860"/>
      <c r="AI88" s="860"/>
      <c r="AJ88" s="860"/>
      <c r="AK88" s="857"/>
      <c r="AL88" s="857"/>
      <c r="AM88" s="857"/>
      <c r="AN88" s="857"/>
      <c r="AO88" s="857"/>
      <c r="AP88" s="860">
        <v>1086</v>
      </c>
      <c r="AQ88" s="860"/>
      <c r="AR88" s="860"/>
      <c r="AS88" s="860"/>
      <c r="AT88" s="860"/>
      <c r="AU88" s="860">
        <v>197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t="s">
        <v>481</v>
      </c>
      <c r="CX102" s="868"/>
      <c r="CY102" s="868"/>
      <c r="CZ102" s="868"/>
      <c r="DA102" s="911"/>
      <c r="DB102" s="910" t="s">
        <v>481</v>
      </c>
      <c r="DC102" s="868"/>
      <c r="DD102" s="868"/>
      <c r="DE102" s="868"/>
      <c r="DF102" s="911"/>
      <c r="DG102" s="910" t="s">
        <v>481</v>
      </c>
      <c r="DH102" s="868"/>
      <c r="DI102" s="868"/>
      <c r="DJ102" s="868"/>
      <c r="DK102" s="911"/>
      <c r="DL102" s="910" t="s">
        <v>481</v>
      </c>
      <c r="DM102" s="868"/>
      <c r="DN102" s="868"/>
      <c r="DO102" s="868"/>
      <c r="DP102" s="911"/>
      <c r="DQ102" s="910" t="s">
        <v>481</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284</v>
      </c>
      <c r="AG109" s="913"/>
      <c r="AH109" s="913"/>
      <c r="AI109" s="913"/>
      <c r="AJ109" s="914"/>
      <c r="AK109" s="912" t="s">
        <v>283</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284</v>
      </c>
      <c r="BW109" s="913"/>
      <c r="BX109" s="913"/>
      <c r="BY109" s="913"/>
      <c r="BZ109" s="914"/>
      <c r="CA109" s="912" t="s">
        <v>283</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284</v>
      </c>
      <c r="DM109" s="913"/>
      <c r="DN109" s="913"/>
      <c r="DO109" s="913"/>
      <c r="DP109" s="914"/>
      <c r="DQ109" s="912" t="s">
        <v>283</v>
      </c>
      <c r="DR109" s="913"/>
      <c r="DS109" s="913"/>
      <c r="DT109" s="913"/>
      <c r="DU109" s="914"/>
      <c r="DV109" s="912" t="s">
        <v>400</v>
      </c>
      <c r="DW109" s="913"/>
      <c r="DX109" s="913"/>
      <c r="DY109" s="913"/>
      <c r="DZ109" s="915"/>
    </row>
    <row r="110" spans="1:131" s="197" customFormat="1" ht="26.25" customHeight="1" x14ac:dyDescent="0.15">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590490</v>
      </c>
      <c r="AB110" s="920"/>
      <c r="AC110" s="920"/>
      <c r="AD110" s="920"/>
      <c r="AE110" s="921"/>
      <c r="AF110" s="922">
        <v>577094</v>
      </c>
      <c r="AG110" s="920"/>
      <c r="AH110" s="920"/>
      <c r="AI110" s="920"/>
      <c r="AJ110" s="921"/>
      <c r="AK110" s="922">
        <v>566535</v>
      </c>
      <c r="AL110" s="920"/>
      <c r="AM110" s="920"/>
      <c r="AN110" s="920"/>
      <c r="AO110" s="921"/>
      <c r="AP110" s="923">
        <v>18</v>
      </c>
      <c r="AQ110" s="924"/>
      <c r="AR110" s="924"/>
      <c r="AS110" s="924"/>
      <c r="AT110" s="925"/>
      <c r="AU110" s="926" t="s">
        <v>60</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5527320</v>
      </c>
      <c r="BR110" s="957"/>
      <c r="BS110" s="957"/>
      <c r="BT110" s="957"/>
      <c r="BU110" s="957"/>
      <c r="BV110" s="957">
        <v>5729850</v>
      </c>
      <c r="BW110" s="957"/>
      <c r="BX110" s="957"/>
      <c r="BY110" s="957"/>
      <c r="BZ110" s="957"/>
      <c r="CA110" s="957">
        <v>5984315</v>
      </c>
      <c r="CB110" s="957"/>
      <c r="CC110" s="957"/>
      <c r="CD110" s="957"/>
      <c r="CE110" s="957"/>
      <c r="CF110" s="971">
        <v>189.9</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1" s="197"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406</v>
      </c>
      <c r="AB111" s="964"/>
      <c r="AC111" s="964"/>
      <c r="AD111" s="964"/>
      <c r="AE111" s="965"/>
      <c r="AF111" s="966" t="s">
        <v>406</v>
      </c>
      <c r="AG111" s="964"/>
      <c r="AH111" s="964"/>
      <c r="AI111" s="964"/>
      <c r="AJ111" s="965"/>
      <c r="AK111" s="966" t="s">
        <v>406</v>
      </c>
      <c r="AL111" s="964"/>
      <c r="AM111" s="964"/>
      <c r="AN111" s="964"/>
      <c r="AO111" s="965"/>
      <c r="AP111" s="967" t="s">
        <v>406</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14687</v>
      </c>
      <c r="BR111" s="950"/>
      <c r="BS111" s="950"/>
      <c r="BT111" s="950"/>
      <c r="BU111" s="950"/>
      <c r="BV111" s="950" t="s">
        <v>409</v>
      </c>
      <c r="BW111" s="950"/>
      <c r="BX111" s="950"/>
      <c r="BY111" s="950"/>
      <c r="BZ111" s="950"/>
      <c r="CA111" s="950" t="s">
        <v>409</v>
      </c>
      <c r="CB111" s="950"/>
      <c r="CC111" s="950"/>
      <c r="CD111" s="950"/>
      <c r="CE111" s="950"/>
      <c r="CF111" s="944" t="s">
        <v>409</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409</v>
      </c>
      <c r="AB112" s="989"/>
      <c r="AC112" s="989"/>
      <c r="AD112" s="989"/>
      <c r="AE112" s="990"/>
      <c r="AF112" s="991" t="s">
        <v>409</v>
      </c>
      <c r="AG112" s="989"/>
      <c r="AH112" s="989"/>
      <c r="AI112" s="989"/>
      <c r="AJ112" s="990"/>
      <c r="AK112" s="991" t="s">
        <v>409</v>
      </c>
      <c r="AL112" s="989"/>
      <c r="AM112" s="989"/>
      <c r="AN112" s="989"/>
      <c r="AO112" s="990"/>
      <c r="AP112" s="992" t="s">
        <v>409</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3383860</v>
      </c>
      <c r="BR112" s="950"/>
      <c r="BS112" s="950"/>
      <c r="BT112" s="950"/>
      <c r="BU112" s="950"/>
      <c r="BV112" s="950">
        <v>3271422</v>
      </c>
      <c r="BW112" s="950"/>
      <c r="BX112" s="950"/>
      <c r="BY112" s="950"/>
      <c r="BZ112" s="950"/>
      <c r="CA112" s="950">
        <v>3120767</v>
      </c>
      <c r="CB112" s="950"/>
      <c r="CC112" s="950"/>
      <c r="CD112" s="950"/>
      <c r="CE112" s="950"/>
      <c r="CF112" s="944">
        <v>99</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409</v>
      </c>
      <c r="DH112" s="950"/>
      <c r="DI112" s="950"/>
      <c r="DJ112" s="950"/>
      <c r="DK112" s="950"/>
      <c r="DL112" s="950" t="s">
        <v>409</v>
      </c>
      <c r="DM112" s="950"/>
      <c r="DN112" s="950"/>
      <c r="DO112" s="950"/>
      <c r="DP112" s="950"/>
      <c r="DQ112" s="950" t="s">
        <v>409</v>
      </c>
      <c r="DR112" s="950"/>
      <c r="DS112" s="950"/>
      <c r="DT112" s="950"/>
      <c r="DU112" s="950"/>
      <c r="DV112" s="951" t="s">
        <v>409</v>
      </c>
      <c r="DW112" s="951"/>
      <c r="DX112" s="951"/>
      <c r="DY112" s="951"/>
      <c r="DZ112" s="952"/>
    </row>
    <row r="113" spans="1:130" s="197"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259298</v>
      </c>
      <c r="AB113" s="964"/>
      <c r="AC113" s="964"/>
      <c r="AD113" s="964"/>
      <c r="AE113" s="965"/>
      <c r="AF113" s="966">
        <v>224823</v>
      </c>
      <c r="AG113" s="964"/>
      <c r="AH113" s="964"/>
      <c r="AI113" s="964"/>
      <c r="AJ113" s="965"/>
      <c r="AK113" s="966">
        <v>224982</v>
      </c>
      <c r="AL113" s="964"/>
      <c r="AM113" s="964"/>
      <c r="AN113" s="964"/>
      <c r="AO113" s="965"/>
      <c r="AP113" s="967">
        <v>7.1</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250814</v>
      </c>
      <c r="BR113" s="950"/>
      <c r="BS113" s="950"/>
      <c r="BT113" s="950"/>
      <c r="BU113" s="950"/>
      <c r="BV113" s="950">
        <v>223877</v>
      </c>
      <c r="BW113" s="950"/>
      <c r="BX113" s="950"/>
      <c r="BY113" s="950"/>
      <c r="BZ113" s="950"/>
      <c r="CA113" s="950">
        <v>197016</v>
      </c>
      <c r="CB113" s="950"/>
      <c r="CC113" s="950"/>
      <c r="CD113" s="950"/>
      <c r="CE113" s="950"/>
      <c r="CF113" s="944">
        <v>6.3</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409</v>
      </c>
      <c r="DH113" s="989"/>
      <c r="DI113" s="989"/>
      <c r="DJ113" s="989"/>
      <c r="DK113" s="990"/>
      <c r="DL113" s="991" t="s">
        <v>409</v>
      </c>
      <c r="DM113" s="989"/>
      <c r="DN113" s="989"/>
      <c r="DO113" s="989"/>
      <c r="DP113" s="990"/>
      <c r="DQ113" s="991" t="s">
        <v>409</v>
      </c>
      <c r="DR113" s="989"/>
      <c r="DS113" s="989"/>
      <c r="DT113" s="989"/>
      <c r="DU113" s="990"/>
      <c r="DV113" s="992" t="s">
        <v>409</v>
      </c>
      <c r="DW113" s="993"/>
      <c r="DX113" s="993"/>
      <c r="DY113" s="993"/>
      <c r="DZ113" s="994"/>
    </row>
    <row r="114" spans="1:130" s="197"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16292</v>
      </c>
      <c r="AB114" s="989"/>
      <c r="AC114" s="989"/>
      <c r="AD114" s="989"/>
      <c r="AE114" s="990"/>
      <c r="AF114" s="991">
        <v>16269</v>
      </c>
      <c r="AG114" s="989"/>
      <c r="AH114" s="989"/>
      <c r="AI114" s="989"/>
      <c r="AJ114" s="990"/>
      <c r="AK114" s="991">
        <v>16278</v>
      </c>
      <c r="AL114" s="989"/>
      <c r="AM114" s="989"/>
      <c r="AN114" s="989"/>
      <c r="AO114" s="990"/>
      <c r="AP114" s="992">
        <v>0.5</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1384849</v>
      </c>
      <c r="BR114" s="950"/>
      <c r="BS114" s="950"/>
      <c r="BT114" s="950"/>
      <c r="BU114" s="950"/>
      <c r="BV114" s="950">
        <v>1274687</v>
      </c>
      <c r="BW114" s="950"/>
      <c r="BX114" s="950"/>
      <c r="BY114" s="950"/>
      <c r="BZ114" s="950"/>
      <c r="CA114" s="950">
        <v>1121619</v>
      </c>
      <c r="CB114" s="950"/>
      <c r="CC114" s="950"/>
      <c r="CD114" s="950"/>
      <c r="CE114" s="950"/>
      <c r="CF114" s="944">
        <v>35.6</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409</v>
      </c>
      <c r="DH114" s="989"/>
      <c r="DI114" s="989"/>
      <c r="DJ114" s="989"/>
      <c r="DK114" s="990"/>
      <c r="DL114" s="991" t="s">
        <v>409</v>
      </c>
      <c r="DM114" s="989"/>
      <c r="DN114" s="989"/>
      <c r="DO114" s="989"/>
      <c r="DP114" s="990"/>
      <c r="DQ114" s="991" t="s">
        <v>409</v>
      </c>
      <c r="DR114" s="989"/>
      <c r="DS114" s="989"/>
      <c r="DT114" s="989"/>
      <c r="DU114" s="990"/>
      <c r="DV114" s="992" t="s">
        <v>409</v>
      </c>
      <c r="DW114" s="993"/>
      <c r="DX114" s="993"/>
      <c r="DY114" s="993"/>
      <c r="DZ114" s="994"/>
    </row>
    <row r="115" spans="1:130" s="197"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15547</v>
      </c>
      <c r="AB115" s="964"/>
      <c r="AC115" s="964"/>
      <c r="AD115" s="964"/>
      <c r="AE115" s="965"/>
      <c r="AF115" s="966">
        <v>15598</v>
      </c>
      <c r="AG115" s="964"/>
      <c r="AH115" s="964"/>
      <c r="AI115" s="964"/>
      <c r="AJ115" s="965"/>
      <c r="AK115" s="966">
        <v>743</v>
      </c>
      <c r="AL115" s="964"/>
      <c r="AM115" s="964"/>
      <c r="AN115" s="964"/>
      <c r="AO115" s="965"/>
      <c r="AP115" s="967">
        <v>0</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409</v>
      </c>
      <c r="BR115" s="950"/>
      <c r="BS115" s="950"/>
      <c r="BT115" s="950"/>
      <c r="BU115" s="950"/>
      <c r="BV115" s="950" t="s">
        <v>409</v>
      </c>
      <c r="BW115" s="950"/>
      <c r="BX115" s="950"/>
      <c r="BY115" s="950"/>
      <c r="BZ115" s="950"/>
      <c r="CA115" s="950" t="s">
        <v>409</v>
      </c>
      <c r="CB115" s="950"/>
      <c r="CC115" s="950"/>
      <c r="CD115" s="950"/>
      <c r="CE115" s="950"/>
      <c r="CF115" s="944" t="s">
        <v>409</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409</v>
      </c>
      <c r="DH115" s="989"/>
      <c r="DI115" s="989"/>
      <c r="DJ115" s="989"/>
      <c r="DK115" s="990"/>
      <c r="DL115" s="991" t="s">
        <v>409</v>
      </c>
      <c r="DM115" s="989"/>
      <c r="DN115" s="989"/>
      <c r="DO115" s="989"/>
      <c r="DP115" s="990"/>
      <c r="DQ115" s="991" t="s">
        <v>409</v>
      </c>
      <c r="DR115" s="989"/>
      <c r="DS115" s="989"/>
      <c r="DT115" s="989"/>
      <c r="DU115" s="990"/>
      <c r="DV115" s="992" t="s">
        <v>409</v>
      </c>
      <c r="DW115" s="993"/>
      <c r="DX115" s="993"/>
      <c r="DY115" s="993"/>
      <c r="DZ115" s="994"/>
    </row>
    <row r="116" spans="1:130" s="197" customFormat="1" ht="26.25" customHeight="1" x14ac:dyDescent="0.15">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409</v>
      </c>
      <c r="AB116" s="989"/>
      <c r="AC116" s="989"/>
      <c r="AD116" s="989"/>
      <c r="AE116" s="990"/>
      <c r="AF116" s="991">
        <v>24</v>
      </c>
      <c r="AG116" s="989"/>
      <c r="AH116" s="989"/>
      <c r="AI116" s="989"/>
      <c r="AJ116" s="990"/>
      <c r="AK116" s="991" t="s">
        <v>409</v>
      </c>
      <c r="AL116" s="989"/>
      <c r="AM116" s="989"/>
      <c r="AN116" s="989"/>
      <c r="AO116" s="990"/>
      <c r="AP116" s="992" t="s">
        <v>409</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409</v>
      </c>
      <c r="BR116" s="950"/>
      <c r="BS116" s="950"/>
      <c r="BT116" s="950"/>
      <c r="BU116" s="950"/>
      <c r="BV116" s="950" t="s">
        <v>409</v>
      </c>
      <c r="BW116" s="950"/>
      <c r="BX116" s="950"/>
      <c r="BY116" s="950"/>
      <c r="BZ116" s="950"/>
      <c r="CA116" s="950" t="s">
        <v>409</v>
      </c>
      <c r="CB116" s="950"/>
      <c r="CC116" s="950"/>
      <c r="CD116" s="950"/>
      <c r="CE116" s="950"/>
      <c r="CF116" s="944" t="s">
        <v>409</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14687</v>
      </c>
      <c r="DH116" s="989"/>
      <c r="DI116" s="989"/>
      <c r="DJ116" s="989"/>
      <c r="DK116" s="990"/>
      <c r="DL116" s="991" t="s">
        <v>409</v>
      </c>
      <c r="DM116" s="989"/>
      <c r="DN116" s="989"/>
      <c r="DO116" s="989"/>
      <c r="DP116" s="990"/>
      <c r="DQ116" s="991" t="s">
        <v>409</v>
      </c>
      <c r="DR116" s="989"/>
      <c r="DS116" s="989"/>
      <c r="DT116" s="989"/>
      <c r="DU116" s="990"/>
      <c r="DV116" s="992" t="s">
        <v>409</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881627</v>
      </c>
      <c r="AB117" s="996"/>
      <c r="AC117" s="996"/>
      <c r="AD117" s="996"/>
      <c r="AE117" s="997"/>
      <c r="AF117" s="995">
        <v>833808</v>
      </c>
      <c r="AG117" s="996"/>
      <c r="AH117" s="996"/>
      <c r="AI117" s="996"/>
      <c r="AJ117" s="997"/>
      <c r="AK117" s="995">
        <v>808538</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v>3734</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284</v>
      </c>
      <c r="AG118" s="913"/>
      <c r="AH118" s="913"/>
      <c r="AI118" s="913"/>
      <c r="AJ118" s="914"/>
      <c r="AK118" s="912" t="s">
        <v>283</v>
      </c>
      <c r="AL118" s="913"/>
      <c r="AM118" s="913"/>
      <c r="AN118" s="913"/>
      <c r="AO118" s="914"/>
      <c r="AP118" s="1020" t="s">
        <v>400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430</v>
      </c>
      <c r="BP118" s="1024"/>
      <c r="BQ118" s="1015">
        <v>10565264</v>
      </c>
      <c r="BR118" s="1016"/>
      <c r="BS118" s="1016"/>
      <c r="BT118" s="1016"/>
      <c r="BU118" s="1016"/>
      <c r="BV118" s="1016">
        <v>10499836</v>
      </c>
      <c r="BW118" s="1016"/>
      <c r="BX118" s="1016"/>
      <c r="BY118" s="1016"/>
      <c r="BZ118" s="1016"/>
      <c r="CA118" s="1016">
        <v>10423717</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1259416</v>
      </c>
      <c r="BR119" s="957"/>
      <c r="BS119" s="957"/>
      <c r="BT119" s="957"/>
      <c r="BU119" s="957"/>
      <c r="BV119" s="957">
        <v>1106054</v>
      </c>
      <c r="BW119" s="957"/>
      <c r="BX119" s="957"/>
      <c r="BY119" s="957"/>
      <c r="BZ119" s="957"/>
      <c r="CA119" s="957">
        <v>1221066</v>
      </c>
      <c r="CB119" s="957"/>
      <c r="CC119" s="957"/>
      <c r="CD119" s="957"/>
      <c r="CE119" s="957"/>
      <c r="CF119" s="971">
        <v>38.700000000000003</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v>843</v>
      </c>
      <c r="AG120" s="989"/>
      <c r="AH120" s="989"/>
      <c r="AI120" s="989"/>
      <c r="AJ120" s="990"/>
      <c r="AK120" s="991">
        <v>707</v>
      </c>
      <c r="AL120" s="989"/>
      <c r="AM120" s="989"/>
      <c r="AN120" s="989"/>
      <c r="AO120" s="990"/>
      <c r="AP120" s="992">
        <v>0</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13736</v>
      </c>
      <c r="BR120" s="950"/>
      <c r="BS120" s="950"/>
      <c r="BT120" s="950"/>
      <c r="BU120" s="950"/>
      <c r="BV120" s="950">
        <v>10363</v>
      </c>
      <c r="BW120" s="950"/>
      <c r="BX120" s="950"/>
      <c r="BY120" s="950"/>
      <c r="BZ120" s="950"/>
      <c r="CA120" s="950">
        <v>7706</v>
      </c>
      <c r="CB120" s="950"/>
      <c r="CC120" s="950"/>
      <c r="CD120" s="950"/>
      <c r="CE120" s="950"/>
      <c r="CF120" s="944">
        <v>0.2</v>
      </c>
      <c r="CG120" s="945"/>
      <c r="CH120" s="945"/>
      <c r="CI120" s="945"/>
      <c r="CJ120" s="945"/>
      <c r="CK120" s="1043" t="s">
        <v>436</v>
      </c>
      <c r="CL120" s="1044"/>
      <c r="CM120" s="1044"/>
      <c r="CN120" s="1044"/>
      <c r="CO120" s="1045"/>
      <c r="CP120" s="1051" t="s">
        <v>384</v>
      </c>
      <c r="CQ120" s="1052"/>
      <c r="CR120" s="1052"/>
      <c r="CS120" s="1052"/>
      <c r="CT120" s="1052"/>
      <c r="CU120" s="1052"/>
      <c r="CV120" s="1052"/>
      <c r="CW120" s="1052"/>
      <c r="CX120" s="1052"/>
      <c r="CY120" s="1052"/>
      <c r="CZ120" s="1052"/>
      <c r="DA120" s="1052"/>
      <c r="DB120" s="1052"/>
      <c r="DC120" s="1052"/>
      <c r="DD120" s="1052"/>
      <c r="DE120" s="1052"/>
      <c r="DF120" s="1053"/>
      <c r="DG120" s="956">
        <v>2643612</v>
      </c>
      <c r="DH120" s="957"/>
      <c r="DI120" s="957"/>
      <c r="DJ120" s="957"/>
      <c r="DK120" s="957"/>
      <c r="DL120" s="957">
        <v>2556797</v>
      </c>
      <c r="DM120" s="957"/>
      <c r="DN120" s="957"/>
      <c r="DO120" s="957"/>
      <c r="DP120" s="957"/>
      <c r="DQ120" s="957">
        <v>2443819</v>
      </c>
      <c r="DR120" s="957"/>
      <c r="DS120" s="957"/>
      <c r="DT120" s="957"/>
      <c r="DU120" s="957"/>
      <c r="DV120" s="958">
        <v>77.5</v>
      </c>
      <c r="DW120" s="958"/>
      <c r="DX120" s="958"/>
      <c r="DY120" s="958"/>
      <c r="DZ120" s="959"/>
    </row>
    <row r="121" spans="1:130" s="197" customFormat="1" ht="26.25" customHeight="1" x14ac:dyDescent="0.15">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5784876</v>
      </c>
      <c r="BR121" s="1016"/>
      <c r="BS121" s="1016"/>
      <c r="BT121" s="1016"/>
      <c r="BU121" s="1016"/>
      <c r="BV121" s="1016">
        <v>5937873</v>
      </c>
      <c r="BW121" s="1016"/>
      <c r="BX121" s="1016"/>
      <c r="BY121" s="1016"/>
      <c r="BZ121" s="1016"/>
      <c r="CA121" s="1016">
        <v>5925398</v>
      </c>
      <c r="CB121" s="1016"/>
      <c r="CC121" s="1016"/>
      <c r="CD121" s="1016"/>
      <c r="CE121" s="1016"/>
      <c r="CF121" s="1054">
        <v>188</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470161</v>
      </c>
      <c r="DH121" s="950"/>
      <c r="DI121" s="950"/>
      <c r="DJ121" s="950"/>
      <c r="DK121" s="950"/>
      <c r="DL121" s="950">
        <v>439020</v>
      </c>
      <c r="DM121" s="950"/>
      <c r="DN121" s="950"/>
      <c r="DO121" s="950"/>
      <c r="DP121" s="950"/>
      <c r="DQ121" s="950">
        <v>401356</v>
      </c>
      <c r="DR121" s="950"/>
      <c r="DS121" s="950"/>
      <c r="DT121" s="950"/>
      <c r="DU121" s="950"/>
      <c r="DV121" s="951">
        <v>12.7</v>
      </c>
      <c r="DW121" s="951"/>
      <c r="DX121" s="951"/>
      <c r="DY121" s="951"/>
      <c r="DZ121" s="952"/>
    </row>
    <row r="122" spans="1:130" s="197" customFormat="1" ht="26.25" customHeight="1" x14ac:dyDescent="0.15">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439</v>
      </c>
      <c r="BP122" s="1024"/>
      <c r="BQ122" s="1064">
        <v>7058028</v>
      </c>
      <c r="BR122" s="1065"/>
      <c r="BS122" s="1065"/>
      <c r="BT122" s="1065"/>
      <c r="BU122" s="1065"/>
      <c r="BV122" s="1065">
        <v>7054290</v>
      </c>
      <c r="BW122" s="1065"/>
      <c r="BX122" s="1065"/>
      <c r="BY122" s="1065"/>
      <c r="BZ122" s="1065"/>
      <c r="CA122" s="1065">
        <v>7154170</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v>269494</v>
      </c>
      <c r="DH122" s="950"/>
      <c r="DI122" s="950"/>
      <c r="DJ122" s="950"/>
      <c r="DK122" s="950"/>
      <c r="DL122" s="950">
        <v>275605</v>
      </c>
      <c r="DM122" s="950"/>
      <c r="DN122" s="950"/>
      <c r="DO122" s="950"/>
      <c r="DP122" s="950"/>
      <c r="DQ122" s="950">
        <v>275592</v>
      </c>
      <c r="DR122" s="950"/>
      <c r="DS122" s="950"/>
      <c r="DT122" s="950"/>
      <c r="DU122" s="950"/>
      <c r="DV122" s="951">
        <v>8.6999999999999993</v>
      </c>
      <c r="DW122" s="951"/>
      <c r="DX122" s="951"/>
      <c r="DY122" s="951"/>
      <c r="DZ122" s="952"/>
    </row>
    <row r="123" spans="1:130" s="197" customFormat="1" ht="26.25" customHeight="1" thickBot="1" x14ac:dyDescent="0.2">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15443</v>
      </c>
      <c r="AB123" s="989"/>
      <c r="AC123" s="989"/>
      <c r="AD123" s="989"/>
      <c r="AE123" s="990"/>
      <c r="AF123" s="991">
        <v>14687</v>
      </c>
      <c r="AG123" s="989"/>
      <c r="AH123" s="989"/>
      <c r="AI123" s="989"/>
      <c r="AJ123" s="990"/>
      <c r="AK123" s="991" t="s">
        <v>441</v>
      </c>
      <c r="AL123" s="989"/>
      <c r="AM123" s="989"/>
      <c r="AN123" s="989"/>
      <c r="AO123" s="990"/>
      <c r="AP123" s="992" t="s">
        <v>441</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112.6</v>
      </c>
      <c r="BR123" s="1057"/>
      <c r="BS123" s="1057"/>
      <c r="BT123" s="1057"/>
      <c r="BU123" s="1057"/>
      <c r="BV123" s="1057">
        <v>112.7</v>
      </c>
      <c r="BW123" s="1057"/>
      <c r="BX123" s="1057"/>
      <c r="BY123" s="1057"/>
      <c r="BZ123" s="1057"/>
      <c r="CA123" s="1057">
        <v>103.7</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441</v>
      </c>
      <c r="DH123" s="989"/>
      <c r="DI123" s="989"/>
      <c r="DJ123" s="989"/>
      <c r="DK123" s="990"/>
      <c r="DL123" s="991" t="s">
        <v>441</v>
      </c>
      <c r="DM123" s="989"/>
      <c r="DN123" s="989"/>
      <c r="DO123" s="989"/>
      <c r="DP123" s="990"/>
      <c r="DQ123" s="991" t="s">
        <v>441</v>
      </c>
      <c r="DR123" s="989"/>
      <c r="DS123" s="989"/>
      <c r="DT123" s="989"/>
      <c r="DU123" s="990"/>
      <c r="DV123" s="992" t="s">
        <v>441</v>
      </c>
      <c r="DW123" s="993"/>
      <c r="DX123" s="993"/>
      <c r="DY123" s="993"/>
      <c r="DZ123" s="994"/>
    </row>
    <row r="124" spans="1:130" s="197" customFormat="1" ht="26.25" customHeight="1" x14ac:dyDescent="0.15">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v>593</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x14ac:dyDescent="0.2">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x14ac:dyDescent="0.15">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x14ac:dyDescent="0.2">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104</v>
      </c>
      <c r="AB127" s="989"/>
      <c r="AC127" s="989"/>
      <c r="AD127" s="989"/>
      <c r="AE127" s="990"/>
      <c r="AF127" s="991">
        <v>68</v>
      </c>
      <c r="AG127" s="989"/>
      <c r="AH127" s="989"/>
      <c r="AI127" s="989"/>
      <c r="AJ127" s="990"/>
      <c r="AK127" s="991">
        <v>36</v>
      </c>
      <c r="AL127" s="989"/>
      <c r="AM127" s="989"/>
      <c r="AN127" s="989"/>
      <c r="AO127" s="990"/>
      <c r="AP127" s="992">
        <v>0</v>
      </c>
      <c r="AQ127" s="993"/>
      <c r="AR127" s="993"/>
      <c r="AS127" s="993"/>
      <c r="AT127" s="994"/>
      <c r="AU127" s="233"/>
      <c r="AV127" s="233"/>
      <c r="AW127" s="233"/>
      <c r="AX127" s="916" t="s">
        <v>453</v>
      </c>
      <c r="AY127" s="917"/>
      <c r="AZ127" s="917"/>
      <c r="BA127" s="917"/>
      <c r="BB127" s="917"/>
      <c r="BC127" s="917"/>
      <c r="BD127" s="917"/>
      <c r="BE127" s="918"/>
      <c r="BF127" s="1071" t="s">
        <v>441</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455</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27493</v>
      </c>
      <c r="AB128" s="1120"/>
      <c r="AC128" s="1120"/>
      <c r="AD128" s="1120"/>
      <c r="AE128" s="1121"/>
      <c r="AF128" s="1122">
        <v>8176</v>
      </c>
      <c r="AG128" s="1120"/>
      <c r="AH128" s="1120"/>
      <c r="AI128" s="1120"/>
      <c r="AJ128" s="1121"/>
      <c r="AK128" s="1122">
        <v>6660</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3674635</v>
      </c>
      <c r="AB129" s="989"/>
      <c r="AC129" s="989"/>
      <c r="AD129" s="989"/>
      <c r="AE129" s="990"/>
      <c r="AF129" s="991">
        <v>3620412</v>
      </c>
      <c r="AG129" s="989"/>
      <c r="AH129" s="989"/>
      <c r="AI129" s="989"/>
      <c r="AJ129" s="990"/>
      <c r="AK129" s="991">
        <v>3721831</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8.4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561656</v>
      </c>
      <c r="AB130" s="989"/>
      <c r="AC130" s="989"/>
      <c r="AD130" s="989"/>
      <c r="AE130" s="990"/>
      <c r="AF130" s="991">
        <v>564710</v>
      </c>
      <c r="AG130" s="989"/>
      <c r="AH130" s="989"/>
      <c r="AI130" s="989"/>
      <c r="AJ130" s="990"/>
      <c r="AK130" s="991">
        <v>570024</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103.7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3112979</v>
      </c>
      <c r="AB131" s="1028"/>
      <c r="AC131" s="1028"/>
      <c r="AD131" s="1028"/>
      <c r="AE131" s="1029"/>
      <c r="AF131" s="1030">
        <v>3055702</v>
      </c>
      <c r="AG131" s="1028"/>
      <c r="AH131" s="1028"/>
      <c r="AI131" s="1028"/>
      <c r="AJ131" s="1029"/>
      <c r="AK131" s="1030">
        <v>3151807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9.3954376180000008</v>
      </c>
      <c r="AB132" s="1134"/>
      <c r="AC132" s="1134"/>
      <c r="AD132" s="1134"/>
      <c r="AE132" s="1135"/>
      <c r="AF132" s="1136">
        <v>8.5388562100000005</v>
      </c>
      <c r="AG132" s="1134"/>
      <c r="AH132" s="1134"/>
      <c r="AI132" s="1134"/>
      <c r="AJ132" s="1135"/>
      <c r="AK132" s="1136">
        <v>7.3562245400000004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11.1</v>
      </c>
      <c r="AB133" s="1141"/>
      <c r="AC133" s="1141"/>
      <c r="AD133" s="1141"/>
      <c r="AE133" s="1142"/>
      <c r="AF133" s="1140">
        <v>9.9</v>
      </c>
      <c r="AG133" s="1141"/>
      <c r="AH133" s="1141"/>
      <c r="AI133" s="1141"/>
      <c r="AJ133" s="1142"/>
      <c r="AK133" s="1140">
        <v>8.4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7" t="s">
        <v>471</v>
      </c>
      <c r="L7" s="254"/>
      <c r="M7" s="255" t="s">
        <v>472</v>
      </c>
      <c r="N7" s="256"/>
    </row>
    <row r="8" spans="1:16" x14ac:dyDescent="0.15">
      <c r="A8" s="248"/>
      <c r="B8" s="244"/>
      <c r="C8" s="244"/>
      <c r="D8" s="244"/>
      <c r="E8" s="244"/>
      <c r="F8" s="244"/>
      <c r="G8" s="257"/>
      <c r="H8" s="258"/>
      <c r="I8" s="258"/>
      <c r="J8" s="259"/>
      <c r="K8" s="1148"/>
      <c r="L8" s="260" t="s">
        <v>473</v>
      </c>
      <c r="M8" s="261" t="s">
        <v>474</v>
      </c>
      <c r="N8" s="262" t="s">
        <v>475</v>
      </c>
    </row>
    <row r="9" spans="1:16" x14ac:dyDescent="0.15">
      <c r="A9" s="248"/>
      <c r="B9" s="244"/>
      <c r="C9" s="244"/>
      <c r="D9" s="244"/>
      <c r="E9" s="244"/>
      <c r="F9" s="244"/>
      <c r="G9" s="1149" t="s">
        <v>476</v>
      </c>
      <c r="H9" s="1150"/>
      <c r="I9" s="1150"/>
      <c r="J9" s="1151"/>
      <c r="K9" s="263">
        <v>1101114</v>
      </c>
      <c r="L9" s="264">
        <v>110288</v>
      </c>
      <c r="M9" s="265">
        <v>114146</v>
      </c>
      <c r="N9" s="266">
        <v>-3.4</v>
      </c>
    </row>
    <row r="10" spans="1:16" x14ac:dyDescent="0.15">
      <c r="A10" s="248"/>
      <c r="B10" s="244"/>
      <c r="C10" s="244"/>
      <c r="D10" s="244"/>
      <c r="E10" s="244"/>
      <c r="F10" s="244"/>
      <c r="G10" s="1149" t="s">
        <v>477</v>
      </c>
      <c r="H10" s="1150"/>
      <c r="I10" s="1150"/>
      <c r="J10" s="1151"/>
      <c r="K10" s="267">
        <v>80152</v>
      </c>
      <c r="L10" s="268">
        <v>8028</v>
      </c>
      <c r="M10" s="269">
        <v>10658</v>
      </c>
      <c r="N10" s="270">
        <v>-24.7</v>
      </c>
    </row>
    <row r="11" spans="1:16" ht="13.5" customHeight="1" x14ac:dyDescent="0.15">
      <c r="A11" s="248"/>
      <c r="B11" s="244"/>
      <c r="C11" s="244"/>
      <c r="D11" s="244"/>
      <c r="E11" s="244"/>
      <c r="F11" s="244"/>
      <c r="G11" s="1149" t="s">
        <v>478</v>
      </c>
      <c r="H11" s="1150"/>
      <c r="I11" s="1150"/>
      <c r="J11" s="1151"/>
      <c r="K11" s="267">
        <v>5420</v>
      </c>
      <c r="L11" s="268">
        <v>543</v>
      </c>
      <c r="M11" s="269">
        <v>17529</v>
      </c>
      <c r="N11" s="270">
        <v>-96.9</v>
      </c>
    </row>
    <row r="12" spans="1:16" ht="13.5" customHeight="1" x14ac:dyDescent="0.15">
      <c r="A12" s="248"/>
      <c r="B12" s="244"/>
      <c r="C12" s="244"/>
      <c r="D12" s="244"/>
      <c r="E12" s="244"/>
      <c r="F12" s="244"/>
      <c r="G12" s="1149" t="s">
        <v>479</v>
      </c>
      <c r="H12" s="1150"/>
      <c r="I12" s="1150"/>
      <c r="J12" s="1151"/>
      <c r="K12" s="267">
        <v>35</v>
      </c>
      <c r="L12" s="268">
        <v>4</v>
      </c>
      <c r="M12" s="269">
        <v>1257</v>
      </c>
      <c r="N12" s="270">
        <v>-99.7</v>
      </c>
    </row>
    <row r="13" spans="1:16" ht="13.5" customHeight="1" x14ac:dyDescent="0.15">
      <c r="A13" s="248"/>
      <c r="B13" s="244"/>
      <c r="C13" s="244"/>
      <c r="D13" s="244"/>
      <c r="E13" s="244"/>
      <c r="F13" s="244"/>
      <c r="G13" s="1149" t="s">
        <v>480</v>
      </c>
      <c r="H13" s="1150"/>
      <c r="I13" s="1150"/>
      <c r="J13" s="1151"/>
      <c r="K13" s="267" t="s">
        <v>481</v>
      </c>
      <c r="L13" s="268" t="s">
        <v>481</v>
      </c>
      <c r="M13" s="269" t="s">
        <v>481</v>
      </c>
      <c r="N13" s="270" t="s">
        <v>481</v>
      </c>
    </row>
    <row r="14" spans="1:16" ht="13.5" customHeight="1" x14ac:dyDescent="0.15">
      <c r="A14" s="248"/>
      <c r="B14" s="244"/>
      <c r="C14" s="244"/>
      <c r="D14" s="244"/>
      <c r="E14" s="244"/>
      <c r="F14" s="244"/>
      <c r="G14" s="1149" t="s">
        <v>482</v>
      </c>
      <c r="H14" s="1150"/>
      <c r="I14" s="1150"/>
      <c r="J14" s="1151"/>
      <c r="K14" s="267">
        <v>76902</v>
      </c>
      <c r="L14" s="268">
        <v>7703</v>
      </c>
      <c r="M14" s="269">
        <v>5389</v>
      </c>
      <c r="N14" s="270">
        <v>42.9</v>
      </c>
    </row>
    <row r="15" spans="1:16" ht="13.5" customHeight="1" x14ac:dyDescent="0.15">
      <c r="A15" s="248"/>
      <c r="B15" s="244"/>
      <c r="C15" s="244"/>
      <c r="D15" s="244"/>
      <c r="E15" s="244"/>
      <c r="F15" s="244"/>
      <c r="G15" s="1149" t="s">
        <v>483</v>
      </c>
      <c r="H15" s="1150"/>
      <c r="I15" s="1150"/>
      <c r="J15" s="1151"/>
      <c r="K15" s="267">
        <v>7970</v>
      </c>
      <c r="L15" s="268">
        <v>798</v>
      </c>
      <c r="M15" s="269">
        <v>2513</v>
      </c>
      <c r="N15" s="270">
        <v>-68.2</v>
      </c>
    </row>
    <row r="16" spans="1:16" x14ac:dyDescent="0.15">
      <c r="A16" s="248"/>
      <c r="B16" s="244"/>
      <c r="C16" s="244"/>
      <c r="D16" s="244"/>
      <c r="E16" s="244"/>
      <c r="F16" s="244"/>
      <c r="G16" s="1152" t="s">
        <v>484</v>
      </c>
      <c r="H16" s="1153"/>
      <c r="I16" s="1153"/>
      <c r="J16" s="1154"/>
      <c r="K16" s="268">
        <v>-147043</v>
      </c>
      <c r="L16" s="268">
        <v>-14728</v>
      </c>
      <c r="M16" s="269">
        <v>-11876</v>
      </c>
      <c r="N16" s="270">
        <v>24</v>
      </c>
    </row>
    <row r="17" spans="1:16" x14ac:dyDescent="0.15">
      <c r="A17" s="248"/>
      <c r="B17" s="244"/>
      <c r="C17" s="244"/>
      <c r="D17" s="244"/>
      <c r="E17" s="244"/>
      <c r="F17" s="244"/>
      <c r="G17" s="1152" t="s">
        <v>167</v>
      </c>
      <c r="H17" s="1153"/>
      <c r="I17" s="1153"/>
      <c r="J17" s="1154"/>
      <c r="K17" s="268">
        <v>1124550</v>
      </c>
      <c r="L17" s="268">
        <v>112635</v>
      </c>
      <c r="M17" s="269">
        <v>139615</v>
      </c>
      <c r="N17" s="270">
        <v>-19.3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4" t="s">
        <v>489</v>
      </c>
      <c r="H21" s="1145"/>
      <c r="I21" s="1145"/>
      <c r="J21" s="1146"/>
      <c r="K21" s="280">
        <v>12.22</v>
      </c>
      <c r="L21" s="281">
        <v>13.07</v>
      </c>
      <c r="M21" s="282">
        <v>-0.85</v>
      </c>
      <c r="N21" s="249"/>
      <c r="O21" s="283"/>
      <c r="P21" s="279"/>
    </row>
    <row r="22" spans="1:16" s="284" customFormat="1" x14ac:dyDescent="0.15">
      <c r="A22" s="279"/>
      <c r="B22" s="249"/>
      <c r="C22" s="249"/>
      <c r="D22" s="249"/>
      <c r="E22" s="249"/>
      <c r="F22" s="249"/>
      <c r="G22" s="1144" t="s">
        <v>490</v>
      </c>
      <c r="H22" s="1145"/>
      <c r="I22" s="1145"/>
      <c r="J22" s="1146"/>
      <c r="K22" s="285">
        <v>91.2</v>
      </c>
      <c r="L22" s="286">
        <v>95</v>
      </c>
      <c r="M22" s="287">
        <v>-3.8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7" t="s">
        <v>471</v>
      </c>
      <c r="L30" s="254"/>
      <c r="M30" s="255" t="s">
        <v>472</v>
      </c>
      <c r="N30" s="256"/>
    </row>
    <row r="31" spans="1:16" x14ac:dyDescent="0.15">
      <c r="A31" s="248"/>
      <c r="B31" s="244"/>
      <c r="C31" s="244"/>
      <c r="D31" s="244"/>
      <c r="E31" s="244"/>
      <c r="F31" s="244"/>
      <c r="G31" s="257"/>
      <c r="H31" s="258"/>
      <c r="I31" s="258"/>
      <c r="J31" s="259"/>
      <c r="K31" s="1148"/>
      <c r="L31" s="260" t="s">
        <v>473</v>
      </c>
      <c r="M31" s="261" t="s">
        <v>474</v>
      </c>
      <c r="N31" s="262" t="s">
        <v>475</v>
      </c>
    </row>
    <row r="32" spans="1:16" ht="27" customHeight="1" x14ac:dyDescent="0.15">
      <c r="A32" s="248"/>
      <c r="B32" s="244"/>
      <c r="C32" s="244"/>
      <c r="D32" s="244"/>
      <c r="E32" s="244"/>
      <c r="F32" s="244"/>
      <c r="G32" s="1160" t="s">
        <v>494</v>
      </c>
      <c r="H32" s="1161"/>
      <c r="I32" s="1161"/>
      <c r="J32" s="1162"/>
      <c r="K32" s="294">
        <v>566535</v>
      </c>
      <c r="L32" s="294">
        <v>56744</v>
      </c>
      <c r="M32" s="295">
        <v>64386</v>
      </c>
      <c r="N32" s="296">
        <v>-11.9</v>
      </c>
    </row>
    <row r="33" spans="1:16" ht="13.5" customHeight="1" x14ac:dyDescent="0.15">
      <c r="A33" s="248"/>
      <c r="B33" s="244"/>
      <c r="C33" s="244"/>
      <c r="D33" s="244"/>
      <c r="E33" s="244"/>
      <c r="F33" s="244"/>
      <c r="G33" s="1160" t="s">
        <v>495</v>
      </c>
      <c r="H33" s="1161"/>
      <c r="I33" s="1161"/>
      <c r="J33" s="1162"/>
      <c r="K33" s="294" t="s">
        <v>481</v>
      </c>
      <c r="L33" s="294" t="s">
        <v>481</v>
      </c>
      <c r="M33" s="295" t="s">
        <v>481</v>
      </c>
      <c r="N33" s="296" t="s">
        <v>481</v>
      </c>
    </row>
    <row r="34" spans="1:16" ht="27" customHeight="1" x14ac:dyDescent="0.15">
      <c r="A34" s="248"/>
      <c r="B34" s="244"/>
      <c r="C34" s="244"/>
      <c r="D34" s="244"/>
      <c r="E34" s="244"/>
      <c r="F34" s="244"/>
      <c r="G34" s="1160" t="s">
        <v>496</v>
      </c>
      <c r="H34" s="1161"/>
      <c r="I34" s="1161"/>
      <c r="J34" s="1162"/>
      <c r="K34" s="294" t="s">
        <v>481</v>
      </c>
      <c r="L34" s="294" t="s">
        <v>481</v>
      </c>
      <c r="M34" s="295">
        <v>1</v>
      </c>
      <c r="N34" s="296" t="s">
        <v>481</v>
      </c>
    </row>
    <row r="35" spans="1:16" ht="27" customHeight="1" x14ac:dyDescent="0.15">
      <c r="A35" s="248"/>
      <c r="B35" s="244"/>
      <c r="C35" s="244"/>
      <c r="D35" s="244"/>
      <c r="E35" s="244"/>
      <c r="F35" s="244"/>
      <c r="G35" s="1160" t="s">
        <v>497</v>
      </c>
      <c r="H35" s="1161"/>
      <c r="I35" s="1161"/>
      <c r="J35" s="1162"/>
      <c r="K35" s="294">
        <v>224982</v>
      </c>
      <c r="L35" s="294">
        <v>22534</v>
      </c>
      <c r="M35" s="295">
        <v>18584</v>
      </c>
      <c r="N35" s="296">
        <v>21.3</v>
      </c>
    </row>
    <row r="36" spans="1:16" ht="27" customHeight="1" x14ac:dyDescent="0.15">
      <c r="A36" s="248"/>
      <c r="B36" s="244"/>
      <c r="C36" s="244"/>
      <c r="D36" s="244"/>
      <c r="E36" s="244"/>
      <c r="F36" s="244"/>
      <c r="G36" s="1160" t="s">
        <v>498</v>
      </c>
      <c r="H36" s="1161"/>
      <c r="I36" s="1161"/>
      <c r="J36" s="1162"/>
      <c r="K36" s="294">
        <v>16278</v>
      </c>
      <c r="L36" s="294">
        <v>1630</v>
      </c>
      <c r="M36" s="295">
        <v>4740</v>
      </c>
      <c r="N36" s="296">
        <v>-65.599999999999994</v>
      </c>
    </row>
    <row r="37" spans="1:16" ht="13.5" customHeight="1" x14ac:dyDescent="0.15">
      <c r="A37" s="248"/>
      <c r="B37" s="244"/>
      <c r="C37" s="244"/>
      <c r="D37" s="244"/>
      <c r="E37" s="244"/>
      <c r="F37" s="244"/>
      <c r="G37" s="1160" t="s">
        <v>499</v>
      </c>
      <c r="H37" s="1161"/>
      <c r="I37" s="1161"/>
      <c r="J37" s="1162"/>
      <c r="K37" s="294">
        <v>743</v>
      </c>
      <c r="L37" s="294">
        <v>74</v>
      </c>
      <c r="M37" s="295">
        <v>1431</v>
      </c>
      <c r="N37" s="296">
        <v>-94.8</v>
      </c>
    </row>
    <row r="38" spans="1:16" ht="27" customHeight="1" x14ac:dyDescent="0.15">
      <c r="A38" s="248"/>
      <c r="B38" s="244"/>
      <c r="C38" s="244"/>
      <c r="D38" s="244"/>
      <c r="E38" s="244"/>
      <c r="F38" s="244"/>
      <c r="G38" s="1163" t="s">
        <v>500</v>
      </c>
      <c r="H38" s="1164"/>
      <c r="I38" s="1164"/>
      <c r="J38" s="1165"/>
      <c r="K38" s="297" t="s">
        <v>481</v>
      </c>
      <c r="L38" s="297" t="s">
        <v>481</v>
      </c>
      <c r="M38" s="298">
        <v>15</v>
      </c>
      <c r="N38" s="299" t="s">
        <v>481</v>
      </c>
      <c r="O38" s="293"/>
    </row>
    <row r="39" spans="1:16" x14ac:dyDescent="0.15">
      <c r="A39" s="248"/>
      <c r="B39" s="244"/>
      <c r="C39" s="244"/>
      <c r="D39" s="244"/>
      <c r="E39" s="244"/>
      <c r="F39" s="244"/>
      <c r="G39" s="1163" t="s">
        <v>501</v>
      </c>
      <c r="H39" s="1164"/>
      <c r="I39" s="1164"/>
      <c r="J39" s="1165"/>
      <c r="K39" s="300">
        <v>-6660</v>
      </c>
      <c r="L39" s="300">
        <v>-667</v>
      </c>
      <c r="M39" s="301">
        <v>-2634</v>
      </c>
      <c r="N39" s="302">
        <v>-74.7</v>
      </c>
      <c r="O39" s="293"/>
    </row>
    <row r="40" spans="1:16" ht="27" customHeight="1" x14ac:dyDescent="0.15">
      <c r="A40" s="248"/>
      <c r="B40" s="244"/>
      <c r="C40" s="244"/>
      <c r="D40" s="244"/>
      <c r="E40" s="244"/>
      <c r="F40" s="244"/>
      <c r="G40" s="1160" t="s">
        <v>502</v>
      </c>
      <c r="H40" s="1161"/>
      <c r="I40" s="1161"/>
      <c r="J40" s="1162"/>
      <c r="K40" s="300">
        <v>-570024</v>
      </c>
      <c r="L40" s="300">
        <v>-57094</v>
      </c>
      <c r="M40" s="301">
        <v>-59733</v>
      </c>
      <c r="N40" s="302">
        <v>-4.4000000000000004</v>
      </c>
      <c r="O40" s="293"/>
    </row>
    <row r="41" spans="1:16" x14ac:dyDescent="0.15">
      <c r="A41" s="248"/>
      <c r="B41" s="244"/>
      <c r="C41" s="244"/>
      <c r="D41" s="244"/>
      <c r="E41" s="244"/>
      <c r="F41" s="244"/>
      <c r="G41" s="1166" t="s">
        <v>278</v>
      </c>
      <c r="H41" s="1167"/>
      <c r="I41" s="1167"/>
      <c r="J41" s="1168"/>
      <c r="K41" s="294">
        <v>231854</v>
      </c>
      <c r="L41" s="300">
        <v>23223</v>
      </c>
      <c r="M41" s="301">
        <v>26789</v>
      </c>
      <c r="N41" s="302">
        <v>-13.3</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5" t="s">
        <v>471</v>
      </c>
      <c r="J49" s="1157" t="s">
        <v>506</v>
      </c>
      <c r="K49" s="1158"/>
      <c r="L49" s="1158"/>
      <c r="M49" s="1158"/>
      <c r="N49" s="1159"/>
    </row>
    <row r="50" spans="1:14" x14ac:dyDescent="0.15">
      <c r="A50" s="248"/>
      <c r="B50" s="244"/>
      <c r="C50" s="244"/>
      <c r="D50" s="244"/>
      <c r="E50" s="244"/>
      <c r="F50" s="244"/>
      <c r="G50" s="312"/>
      <c r="H50" s="313"/>
      <c r="I50" s="1156"/>
      <c r="J50" s="314" t="s">
        <v>507</v>
      </c>
      <c r="K50" s="315" t="s">
        <v>508</v>
      </c>
      <c r="L50" s="316" t="s">
        <v>509</v>
      </c>
      <c r="M50" s="317" t="s">
        <v>510</v>
      </c>
      <c r="N50" s="318" t="s">
        <v>511</v>
      </c>
    </row>
    <row r="51" spans="1:14" x14ac:dyDescent="0.15">
      <c r="A51" s="248"/>
      <c r="B51" s="244"/>
      <c r="C51" s="244"/>
      <c r="D51" s="244"/>
      <c r="E51" s="244"/>
      <c r="F51" s="244"/>
      <c r="G51" s="310" t="s">
        <v>512</v>
      </c>
      <c r="H51" s="311"/>
      <c r="I51" s="319">
        <v>583516</v>
      </c>
      <c r="J51" s="320">
        <v>54281</v>
      </c>
      <c r="K51" s="321">
        <v>-58</v>
      </c>
      <c r="L51" s="322">
        <v>70897</v>
      </c>
      <c r="M51" s="323">
        <v>-20.6</v>
      </c>
      <c r="N51" s="324">
        <v>-37.4</v>
      </c>
    </row>
    <row r="52" spans="1:14" x14ac:dyDescent="0.15">
      <c r="A52" s="248"/>
      <c r="B52" s="244"/>
      <c r="C52" s="244"/>
      <c r="D52" s="244"/>
      <c r="E52" s="244"/>
      <c r="F52" s="244"/>
      <c r="G52" s="325"/>
      <c r="H52" s="326" t="s">
        <v>513</v>
      </c>
      <c r="I52" s="327">
        <v>233626</v>
      </c>
      <c r="J52" s="328">
        <v>21733</v>
      </c>
      <c r="K52" s="329">
        <v>-32.9</v>
      </c>
      <c r="L52" s="330">
        <v>39878</v>
      </c>
      <c r="M52" s="331">
        <v>-7.2</v>
      </c>
      <c r="N52" s="332">
        <v>-25.7</v>
      </c>
    </row>
    <row r="53" spans="1:14" x14ac:dyDescent="0.15">
      <c r="A53" s="248"/>
      <c r="B53" s="244"/>
      <c r="C53" s="244"/>
      <c r="D53" s="244"/>
      <c r="E53" s="244"/>
      <c r="F53" s="244"/>
      <c r="G53" s="310" t="s">
        <v>514</v>
      </c>
      <c r="H53" s="311"/>
      <c r="I53" s="319">
        <v>287394</v>
      </c>
      <c r="J53" s="320">
        <v>27174</v>
      </c>
      <c r="K53" s="321">
        <v>-49.9</v>
      </c>
      <c r="L53" s="322">
        <v>66496</v>
      </c>
      <c r="M53" s="323">
        <v>-6.2</v>
      </c>
      <c r="N53" s="324">
        <v>-43.7</v>
      </c>
    </row>
    <row r="54" spans="1:14" x14ac:dyDescent="0.15">
      <c r="A54" s="248"/>
      <c r="B54" s="244"/>
      <c r="C54" s="244"/>
      <c r="D54" s="244"/>
      <c r="E54" s="244"/>
      <c r="F54" s="244"/>
      <c r="G54" s="325"/>
      <c r="H54" s="326" t="s">
        <v>513</v>
      </c>
      <c r="I54" s="327">
        <v>149284</v>
      </c>
      <c r="J54" s="328">
        <v>14115</v>
      </c>
      <c r="K54" s="329">
        <v>-35.1</v>
      </c>
      <c r="L54" s="330">
        <v>36530</v>
      </c>
      <c r="M54" s="331">
        <v>-8.4</v>
      </c>
      <c r="N54" s="332">
        <v>-26.7</v>
      </c>
    </row>
    <row r="55" spans="1:14" x14ac:dyDescent="0.15">
      <c r="A55" s="248"/>
      <c r="B55" s="244"/>
      <c r="C55" s="244"/>
      <c r="D55" s="244"/>
      <c r="E55" s="244"/>
      <c r="F55" s="244"/>
      <c r="G55" s="310" t="s">
        <v>515</v>
      </c>
      <c r="H55" s="311"/>
      <c r="I55" s="319">
        <v>712958</v>
      </c>
      <c r="J55" s="320">
        <v>68422</v>
      </c>
      <c r="K55" s="321">
        <v>151.80000000000001</v>
      </c>
      <c r="L55" s="322">
        <v>82748</v>
      </c>
      <c r="M55" s="323">
        <v>24.4</v>
      </c>
      <c r="N55" s="324">
        <v>127.4</v>
      </c>
    </row>
    <row r="56" spans="1:14" x14ac:dyDescent="0.15">
      <c r="A56" s="248"/>
      <c r="B56" s="244"/>
      <c r="C56" s="244"/>
      <c r="D56" s="244"/>
      <c r="E56" s="244"/>
      <c r="F56" s="244"/>
      <c r="G56" s="325"/>
      <c r="H56" s="326" t="s">
        <v>513</v>
      </c>
      <c r="I56" s="327">
        <v>501373</v>
      </c>
      <c r="J56" s="328">
        <v>48116</v>
      </c>
      <c r="K56" s="329">
        <v>240.9</v>
      </c>
      <c r="L56" s="330">
        <v>44732</v>
      </c>
      <c r="M56" s="331">
        <v>22.5</v>
      </c>
      <c r="N56" s="332">
        <v>218.4</v>
      </c>
    </row>
    <row r="57" spans="1:14" x14ac:dyDescent="0.15">
      <c r="A57" s="248"/>
      <c r="B57" s="244"/>
      <c r="C57" s="244"/>
      <c r="D57" s="244"/>
      <c r="E57" s="244"/>
      <c r="F57" s="244"/>
      <c r="G57" s="310" t="s">
        <v>516</v>
      </c>
      <c r="H57" s="311"/>
      <c r="I57" s="319">
        <v>994513</v>
      </c>
      <c r="J57" s="320">
        <v>97501</v>
      </c>
      <c r="K57" s="321">
        <v>42.5</v>
      </c>
      <c r="L57" s="322">
        <v>91837</v>
      </c>
      <c r="M57" s="323">
        <v>11</v>
      </c>
      <c r="N57" s="324">
        <v>31.5</v>
      </c>
    </row>
    <row r="58" spans="1:14" x14ac:dyDescent="0.15">
      <c r="A58" s="248"/>
      <c r="B58" s="244"/>
      <c r="C58" s="244"/>
      <c r="D58" s="244"/>
      <c r="E58" s="244"/>
      <c r="F58" s="244"/>
      <c r="G58" s="325"/>
      <c r="H58" s="326" t="s">
        <v>513</v>
      </c>
      <c r="I58" s="327">
        <v>882460</v>
      </c>
      <c r="J58" s="328">
        <v>86516</v>
      </c>
      <c r="K58" s="329">
        <v>79.8</v>
      </c>
      <c r="L58" s="330">
        <v>54439</v>
      </c>
      <c r="M58" s="331">
        <v>21.7</v>
      </c>
      <c r="N58" s="332">
        <v>58.1</v>
      </c>
    </row>
    <row r="59" spans="1:14" x14ac:dyDescent="0.15">
      <c r="A59" s="248"/>
      <c r="B59" s="244"/>
      <c r="C59" s="244"/>
      <c r="D59" s="244"/>
      <c r="E59" s="244"/>
      <c r="F59" s="244"/>
      <c r="G59" s="310" t="s">
        <v>517</v>
      </c>
      <c r="H59" s="311"/>
      <c r="I59" s="319">
        <v>740771</v>
      </c>
      <c r="J59" s="320">
        <v>74196</v>
      </c>
      <c r="K59" s="321">
        <v>-23.9</v>
      </c>
      <c r="L59" s="322">
        <v>109920</v>
      </c>
      <c r="M59" s="323">
        <v>19.7</v>
      </c>
      <c r="N59" s="324">
        <v>-43.6</v>
      </c>
    </row>
    <row r="60" spans="1:14" x14ac:dyDescent="0.15">
      <c r="A60" s="248"/>
      <c r="B60" s="244"/>
      <c r="C60" s="244"/>
      <c r="D60" s="244"/>
      <c r="E60" s="244"/>
      <c r="F60" s="244"/>
      <c r="G60" s="325"/>
      <c r="H60" s="326" t="s">
        <v>513</v>
      </c>
      <c r="I60" s="333">
        <v>701299</v>
      </c>
      <c r="J60" s="328">
        <v>70242</v>
      </c>
      <c r="K60" s="329">
        <v>-18.8</v>
      </c>
      <c r="L60" s="330">
        <v>62739</v>
      </c>
      <c r="M60" s="331">
        <v>15.2</v>
      </c>
      <c r="N60" s="332">
        <v>-34</v>
      </c>
    </row>
    <row r="61" spans="1:14" x14ac:dyDescent="0.15">
      <c r="A61" s="248"/>
      <c r="B61" s="244"/>
      <c r="C61" s="244"/>
      <c r="D61" s="244"/>
      <c r="E61" s="244"/>
      <c r="F61" s="244"/>
      <c r="G61" s="310" t="s">
        <v>518</v>
      </c>
      <c r="H61" s="334"/>
      <c r="I61" s="335">
        <v>663830</v>
      </c>
      <c r="J61" s="336">
        <v>64315</v>
      </c>
      <c r="K61" s="337">
        <v>12.5</v>
      </c>
      <c r="L61" s="338">
        <v>84380</v>
      </c>
      <c r="M61" s="339">
        <v>5.7</v>
      </c>
      <c r="N61" s="324">
        <v>6.8</v>
      </c>
    </row>
    <row r="62" spans="1:14" x14ac:dyDescent="0.15">
      <c r="A62" s="248"/>
      <c r="B62" s="244"/>
      <c r="C62" s="244"/>
      <c r="D62" s="244"/>
      <c r="E62" s="244"/>
      <c r="F62" s="244"/>
      <c r="G62" s="325"/>
      <c r="H62" s="326" t="s">
        <v>513</v>
      </c>
      <c r="I62" s="327">
        <v>493608</v>
      </c>
      <c r="J62" s="328">
        <v>48144</v>
      </c>
      <c r="K62" s="329">
        <v>46.8</v>
      </c>
      <c r="L62" s="330">
        <v>47664</v>
      </c>
      <c r="M62" s="331">
        <v>8.8000000000000007</v>
      </c>
      <c r="N62" s="332">
        <v>38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26.99</v>
      </c>
      <c r="G47" s="12">
        <v>25.76</v>
      </c>
      <c r="H47" s="12">
        <v>25.01</v>
      </c>
      <c r="I47" s="12">
        <v>21.12</v>
      </c>
      <c r="J47" s="13">
        <v>22.24</v>
      </c>
    </row>
    <row r="48" spans="2:10" ht="57.75" customHeight="1" x14ac:dyDescent="0.15">
      <c r="B48" s="14"/>
      <c r="C48" s="1171" t="s">
        <v>4</v>
      </c>
      <c r="D48" s="1171"/>
      <c r="E48" s="1172"/>
      <c r="F48" s="15">
        <v>5.8</v>
      </c>
      <c r="G48" s="16">
        <v>6.92</v>
      </c>
      <c r="H48" s="16">
        <v>5.75</v>
      </c>
      <c r="I48" s="16">
        <v>6.25</v>
      </c>
      <c r="J48" s="17">
        <v>5.1100000000000003</v>
      </c>
    </row>
    <row r="49" spans="2:10" ht="57.75" customHeight="1" thickBot="1" x14ac:dyDescent="0.2">
      <c r="B49" s="18"/>
      <c r="C49" s="1173" t="s">
        <v>5</v>
      </c>
      <c r="D49" s="1173"/>
      <c r="E49" s="1174"/>
      <c r="F49" s="19">
        <v>2.99</v>
      </c>
      <c r="G49" s="20" t="s">
        <v>525</v>
      </c>
      <c r="H49" s="20" t="s">
        <v>526</v>
      </c>
      <c r="I49" s="20" t="s">
        <v>527</v>
      </c>
      <c r="J49" s="21">
        <v>0.72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2017-05-08T07:53:14Z</cp:lastPrinted>
  <dcterms:created xsi:type="dcterms:W3CDTF">2017-02-15T15:50:06Z</dcterms:created>
  <dcterms:modified xsi:type="dcterms:W3CDTF">2017-05-08T07:53:26Z</dcterms:modified>
  <cp:category/>
</cp:coreProperties>
</file>