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14940" windowHeight="7710" tabRatio="8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BW34" i="9"/>
  <c r="BW35" i="9" s="1"/>
  <c r="BW36" i="9" s="1"/>
  <c r="BW37" i="9" s="1"/>
  <c r="BW38" i="9" s="1"/>
  <c r="BW39" i="9" s="1"/>
  <c r="BW40" i="9" s="1"/>
  <c r="C34" i="9"/>
  <c r="CO34" i="9" l="1"/>
  <c r="CO35"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<sst xmlns="http://schemas.openxmlformats.org/spreadsheetml/2006/main" count="1078" uniqueCount="575">
  <si>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</si>
  <si>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</si>
  <si>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</si>
  <si>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</si>
  <si>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</si>
  <si>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</si>
  <si>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</si>
  <si>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</si>
  <si>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</si>
  <si>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</si>
  <si>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</si>
  <si>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</si>
  <si>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</si>
  <si>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</si>
  <si>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</si>
  <si>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</si>
  <si>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</si>
  <si>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</si>
  <si>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</si>
  <si>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</si>
  <si>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</si>
  <si>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</si>
  <si>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</si>
  <si>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</si>
  <si>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</si>
  <si>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</si>
  <si>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</si>
  <si>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</si>
  <si>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</si>
  <si>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</si>
  <si>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</si>
  <si>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</si>
  <si>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</si>
  <si>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</si>
  <si>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</si>
  <si>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</si>
  <si>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</si>
  <si>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</si>
  <si>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</si>
  <si>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</si>
  <si>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</si>
  <si>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</si>
  <si>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</si>
  <si>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</si>
  <si>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</si>
  <si>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</si>
  <si>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</si>
  <si>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</si>
  <si>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</si>
  <si>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</si>
  <si>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</si>
  <si>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</si>
  <si>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</si>
  <si>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</si>
  <si>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</si>
  <si>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</si>
  <si>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</si>
  <si>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</si>
  <si>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</si>
  <si>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</si>
  <si>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</si>
  <si>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</si>
  <si>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</si>
  <si>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</si>
  <si>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</si>
  <si>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</si>
  <si>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</si>
  <si>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</si>
  <si>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</si>
  <si>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</si>
  <si>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</si>
  <si>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</si>
  <si>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</si>
  <si>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</si>
  <si>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</si>
  <si>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</si>
  <si>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</si>
  <si>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</si>
  <si>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</si>
  <si>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</si>
  <si>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</si>
  <si>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</si>
  <si>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</si>
  <si>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</si>
  <si>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</si>
  <si>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</si>
  <si>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</si>
  <si>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</si>
  <si>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</si>
  <si>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</si>
  <si>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</si>
  <si>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</si>
  <si>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</si>
  <si>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</si>
  <si>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</si>
  <si>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</si>
  <si>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</si>
  <si>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</si>
  <si>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</si>
  <si>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</si>
  <si>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</si>
  <si>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</si>
  <si>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</si>
  <si>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</si>
  <si>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</si>
  <si>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</si>
  <si>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</si>
  <si>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</si>
  <si>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</si>
  <si>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</si>
  <si>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</si>
  <si>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</si>
  <si>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</si>
  <si>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</si>
  <si>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</si>
  <si>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</si>
  <si>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</si>
  <si>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</si>
  <si>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</si>
  <si>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</si>
  <si>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</si>
  <si>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</si>
  <si>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</si>
  <si>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</si>
  <si>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</si>
  <si>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</si>
  <si>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</si>
  <si>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</si>
  <si>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</si>
  <si>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</si>
  <si>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</si>
  <si>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</si>
  <si>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</si>
  <si>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</si>
  <si>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</si>
  <si>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</si>
  <si>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</si>
  <si>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</si>
  <si>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</si>
  <si>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</si>
  <si>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</si>
  <si>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</si>
  <si>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</si>
  <si>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</si>
  <si>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</si>
  <si>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</si>
  <si>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</si>
  <si>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</si>
  <si>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</si>
  <si>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</si>
  <si>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</si>
  <si>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</si>
  <si>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</si>
  <si>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</si>
  <si>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</si>
  <si>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</si>
  <si>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</si>
  <si>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</si>
  <si>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</si>
  <si>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</si>
  <si>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</si>
  <si>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</si>
  <si>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</si>
  <si>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</si>
  <si>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</si>
  <si>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</si>
  <si>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</si>
  <si>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</si>
  <si>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</si>
  <si>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</si>
  <si>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</si>
  <si>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</si>
  <si>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</si>
  <si>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</si>
  <si>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</si>
  <si>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</si>
  <si>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</si>
  <si>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</si>
  <si>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</si>
  <si>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</si>
  <si>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</si>
  <si>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</si>
  <si>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</si>
  <si>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</si>
  <si>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</si>
  <si>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</si>
  <si>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</si>
  <si>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</si>
  <si>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</si>
  <si>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</si>
  <si>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</si>
  <si>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</si>
  <si>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</si>
  <si>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</si>
  <si>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</si>
  <si>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</si>
  <si>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</si>
  <si>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秋田県五城目町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</si>
  <si>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</si>
  <si>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</si>
  <si>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</si>
  <si>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</si>
  <si>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</si>
  <si>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</si>
  <si>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</si>
  <si>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</si>
  <si>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</si>
  <si>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</si>
  <si>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</si>
  <si>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</si>
  <si>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</si>
  <si>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</si>
  <si>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</si>
  <si>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</si>
  <si>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</si>
  <si>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</si>
  <si>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</si>
  <si>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</si>
  <si>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</si>
  <si>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</si>
  <si>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</si>
  <si>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</si>
  <si>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</si>
  <si>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</si>
  <si>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</si>
  <si>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</si>
  <si>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</si>
  <si>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</si>
  <si>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</si>
  <si>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</si>
  <si>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</si>
  <si>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</si>
  <si>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</si>
  <si>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</si>
  <si>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</si>
  <si>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</si>
  <si>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</si>
  <si>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</si>
  <si>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</si>
  <si>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</si>
  <si>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</si>
  <si>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</si>
  <si>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</si>
  <si>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</si>
  <si>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</si>
  <si>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</si>
  <si>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</si>
  <si>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</si>
  <si>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</si>
  <si>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</si>
  <si>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</si>
  <si>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</si>
  <si>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</si>
  <si>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</si>
  <si>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</si>
  <si>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</si>
  <si>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</si>
  <si>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</si>
  <si>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</si>
  <si>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</si>
  <si>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</si>
  <si>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</si>
  <si>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</si>
  <si>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</si>
  <si>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</si>
  <si>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</si>
  <si>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</si>
  <si>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</si>
  <si>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</si>
  <si>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</si>
  <si>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</si>
  <si>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</si>
  <si>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</si>
  <si>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</si>
  <si>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</si>
  <si>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</si>
  <si>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</si>
  <si>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</si>
  <si>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</si>
  <si>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</si>
  <si>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</si>
  <si>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</si>
  <si>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</si>
  <si>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</si>
  <si>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</si>
  <si>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</si>
  <si>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</si>
  <si>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</si>
  <si>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</si>
  <si>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</si>
  <si>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</si>
  <si>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</si>
  <si>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</si>
  <si>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</si>
  <si>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</si>
  <si>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</si>
  <si>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</si>
  <si>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</si>
  <si>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</si>
  <si>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</si>
  <si>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</si>
  <si>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</si>
  <si>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</si>
  <si>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</si>
  <si>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</si>
  <si>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</si>
  <si>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</si>
  <si>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</si>
  <si>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</si>
  <si>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</si>
  <si>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</si>
  <si>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</si>
  <si>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</si>
  <si>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</si>
  <si>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</si>
  <si>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</si>
  <si>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</si>
  <si>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</si>
  <si>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</si>
  <si>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</si>
  <si>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</si>
  <si>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</si>
  <si>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</si>
  <si>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</si>
  <si>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</si>
  <si>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</si>
  <si>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</si>
  <si>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</si>
  <si>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</si>
  <si>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</si>
  <si>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</si>
  <si>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</si>
  <si>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</si>
  <si>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</si>
  <si>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</si>
  <si>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</si>
  <si>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</si>
  <si>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</si>
  <si>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</si>
  <si>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</si>
  <si>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</si>
  <si>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</si>
  <si>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</si>
  <si>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</si>
  <si>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</si>
  <si>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</si>
  <si>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</si>
  <si>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秋田県五城目町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</si>
  <si>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</si>
  <si>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</si>
  <si>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</si>
  <si>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</si>
  <si>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</si>
  <si>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</si>
  <si>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</si>
  <si>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</si>
  <si>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</si>
  <si>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</si>
  <si>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</si>
  <si>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</si>
  <si>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</si>
  <si>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</si>
  <si>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</si>
  <si>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</si>
  <si>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</si>
  <si>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</si>
  <si>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</si>
  <si>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</si>
  <si>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</si>
  <si>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</si>
  <si>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</si>
  <si>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</si>
  <si>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</si>
  <si>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</si>
  <si>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</si>
  <si>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</si>
  <si>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</si>
  <si>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</si>
  <si>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</si>
  <si>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</si>
  <si>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</si>
  <si>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</si>
  <si>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</si>
  <si>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</si>
  <si>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</si>
  <si>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</si>
  <si>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</si>
  <si>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</si>
  <si>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</si>
  <si>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</si>
  <si>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</si>
  <si>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</si>
  <si>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</si>
  <si>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</si>
  <si>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</si>
  <si>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</si>
  <si>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</si>
  <si>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</si>
  <si>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</si>
  <si>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</si>
  <si>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</si>
  <si>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</si>
  <si>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</si>
  <si>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</si>
  <si>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</si>
  <si>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</si>
  <si>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</si>
  <si>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</si>
  <si>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</si>
  <si>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</si>
  <si>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</si>
  <si>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</si>
  <si>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</si>
  <si>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</si>
  <si>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</si>
  <si>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</si>
  <si>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</si>
  <si>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</si>
  <si>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</si>
  <si>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</si>
  <si>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</si>
  <si>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</si>
  <si>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</si>
  <si>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</si>
  <si>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</si>
  <si>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</si>
  <si>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</si>
  <si>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</si>
  <si>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</si>
  <si>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</si>
  <si>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</si>
  <si>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</si>
  <si>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</si>
  <si>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</si>
  <si>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</si>
  <si>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</si>
  <si>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</si>
  <si>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</si>
  <si>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</si>
  <si>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</si>
  <si>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</si>
  <si>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</si>
  <si>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</si>
  <si>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</si>
  <si>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</si>
  <si>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</si>
  <si>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</si>
  <si>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</si>
  <si>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</si>
  <si>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</si>
  <si>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</si>
  <si>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</si>
  <si>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</si>
  <si>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</si>
  <si>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</si>
  <si>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</si>
  <si>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</si>
  <si>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</si>
  <si>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</si>
  <si>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</si>
  <si>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</si>
  <si>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</si>
  <si>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</si>
  <si>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</si>
  <si>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</si>
  <si>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</si>
  <si>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</si>
  <si>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</si>
  <si>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</si>
  <si>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</si>
  <si>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</si>
  <si>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</si>
  <si>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</si>
  <si>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</si>
  <si>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</si>
  <si>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</si>
  <si>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</si>
  <si>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</si>
  <si>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</si>
  <si>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</si>
  <si>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</si>
  <si>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</si>
  <si>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</si>
  <si>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</si>
  <si>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</si>
  <si>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</si>
  <si>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</si>
  <si>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</si>
  <si>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</si>
  <si>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</si>
  <si>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</si>
  <si>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</si>
  <si>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</si>
  <si>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</si>
  <si>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</si>
  <si>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</si>
  <si>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</si>
  <si>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</si>
  <si>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</si>
  <si>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</si>
  <si>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</si>
  <si>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</si>
  <si>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</si>
  <si>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</si>
  <si>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</si>
  <si>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</si>
  <si>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</si>
  <si>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</si>
  <si>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</si>
  <si>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</si>
  <si>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</si>
  <si>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</si>
  <si>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</si>
  <si>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</si>
  <si>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</si>
  <si>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</si>
  <si>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</si>
  <si>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</si>
  <si>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</si>
  <si>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</si>
  <si>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</si>
  <si>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</si>
  <si>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</si>
  <si>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</si>
  <si>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</si>
  <si>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</si>
  <si>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0.90</t>
  </si>
  <si>
    <t>▲ 2.13</t>
  </si>
  <si>
    <t>▲ 3.85</t>
  </si>
  <si>
    <t>水道事業会計</t>
  </si>
  <si>
    <t>一般会計</t>
  </si>
  <si>
    <t>国民健康保険特別会計</t>
  </si>
  <si>
    <t>介護保険特別会計（保険事業勘定）</t>
  </si>
  <si>
    <t>公共下水道事業特別会計</t>
  </si>
  <si>
    <t>簡易水道事業特別会計</t>
  </si>
  <si>
    <t>後期高齢者医療特別会計</t>
  </si>
  <si>
    <t>障害認定事業特別会計</t>
  </si>
  <si>
    <t>その他会計（赤字）</t>
  </si>
  <si>
    <t>その他会計（黒字）</t>
  </si>
  <si>
    <t>-</t>
    <phoneticPr fontId="2"/>
  </si>
  <si>
    <t>-</t>
    <phoneticPr fontId="2"/>
  </si>
  <si>
    <t>-</t>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</si>
  <si>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</si>
  <si>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</si>
  <si>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</si>
  <si>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</si>
  <si>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</si>
  <si>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</si>
  <si>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t>
    <phoneticPr fontId="2"/>
  </si>
  <si>
    <t>あったか五城目</t>
    <rPh sb="4" eb="7">
      <t>ゴジョウメ</t>
    </rPh>
    <phoneticPr fontId="2"/>
  </si>
  <si>
    <t>秋田県青果物基金協会</t>
    <rPh sb="0" eb="3">
      <t>アキタケン</t>
    </rPh>
    <rPh sb="3" eb="6">
      <t>セイカブツ</t>
    </rPh>
    <rPh sb="6" eb="8">
      <t>キキン</t>
    </rPh>
    <rPh sb="8" eb="10">
      <t>キョウカイ</t>
    </rPh>
    <phoneticPr fontId="2"/>
  </si>
  <si>
    <t>-</t>
    <phoneticPr fontId="2"/>
  </si>
  <si>
    <t>-</t>
    <phoneticPr fontId="2"/>
  </si>
  <si>
    <t>-</t>
    <phoneticPr fontId="2"/>
  </si>
  <si>
    <t>-</t>
    <phoneticPr fontId="2"/>
  </si>
  <si>
    <t>-</t>
    <phoneticPr fontId="2"/>
  </si>
  <si>
    <t>-</t>
    <phoneticPr fontId="2"/>
  </si>
  <si>
    <t>-</t>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</si>
  <si>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</si>
  <si>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</si>
  <si>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</si>
  <si>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</si>
  <si>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</si>
  <si>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</si>
  <si>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</si>
  <si>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</si>
  <si>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</si>
  <si>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</si>
  <si>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</si>
  <si>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</si>
  <si>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</si>
  <si>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</si>
  <si>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</si>
  <si>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地方債の償還完了により類似団体内平均値を下回っている。一方、将来負担比率は大きく上回っているが、地方債現在高及び企業債の償還完了による下水道事業への繰出金の減少により改善傾向にある。
　しかし、平成２５年度から平成２７年度に実施した消防庁舎改築事業及び消防救急デジタル無線整備事業や平成３０年度から実施予定である小学校建設事業等の大型事業による元利償還金の増加により、実質公債費比率が平成３０年度から平成４０年度まで徐々に増加する見込みである。
　今後、公共施設等総合管理計画による施設の老朽化対策に取り組んでいくにあたっては、両比率を注視して実施していくこととし、地方債の発行を抑え、新規発行にあっては事業内容の精査や交付税措置の有利な地方債の発行に努めることにより、引き続き比率の改善を図っていく。</t>
    <phoneticPr fontId="5"/>
  </si>
  <si>
    <t>　将来負担比率・有形固定資産減価償却率ともに類似団体平均を上回っている。
　将来負担比率は地方債現在高及び企業債の償還終了による下水道事業への繰出金の減少により改善傾向にある。
　有形固定資産減価償却率は町の面積が広い(214㎢)こともあり、道路や橋りょうなどのインフラ資産や建物系資産が多く、優先順位を決めて順次老朽化対策等を行っているものの、老朽化の進行に苦慮している状況にある。
　現在、それぞれの公共施設等について個別施設計画を策定中であり、将来負担比率など健全化指標を注視しつつ、老朽化した施設の計画的な維持管理や除却に努める。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</si>
</sst>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27174</c:v>
                </c:pt>
                <c:pt idx="1">
                  <c:v>68422</c:v>
                </c:pt>
                <c:pt idx="2">
                  <c:v>97501</c:v>
                </c:pt>
                <c:pt idx="3">
                  <c:v>74196</c:v>
                </c:pt>
                <c:pt idx="4">
                  <c:v>27177</c:v>
                </c:pt>
              </c:numCache>
            </c:numRef>
          </c:val>
          <c:smooth val="0"/>
        </c:ser>
        <c:dLbls>
          <c:showLegendKey val="0"/>
          <c:showVal val="0"/>
          <c:showCatName val="0"/>
          <c:showSerName val="0"/>
          <c:showPercent val="0"/>
          <c:showBubbleSize val="0"/>
        </c:dLbls>
        <c:marker val="1"/>
        <c:smooth val="0"/>
        <c:axId val="234404096"/>
        <c:axId val="234824064"/>
      </c:lineChart>
      <c:catAx>
        <c:axId val="234404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24064"/>
        <c:crosses val="autoZero"/>
        <c:auto val="1"/>
        <c:lblAlgn val="ctr"/>
        <c:lblOffset val="100"/>
        <c:tickLblSkip val="1"/>
        <c:tickMarkSkip val="1"/>
        <c:noMultiLvlLbl val="0"/>
      </c:catAx>
      <c:valAx>
        <c:axId val="234824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40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6.92</c:v>
                </c:pt>
                <c:pt idx="1">
                  <c:v>5.75</c:v>
                </c:pt>
                <c:pt idx="2">
                  <c:v>6.25</c:v>
                </c:pt>
                <c:pt idx="3">
                  <c:v>5.1100000000000003</c:v>
                </c:pt>
                <c:pt idx="4">
                  <c:v>5.35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25.76</c:v>
                </c:pt>
                <c:pt idx="1">
                  <c:v>25.01</c:v>
                </c:pt>
                <c:pt idx="2">
                  <c:v>21.12</c:v>
                </c:pt>
                <c:pt idx="3">
                  <c:v>22.24</c:v>
                </c:pt>
                <c:pt idx="4">
                  <c:v>24.09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6234368"/>
        <c:axId val="22623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c:v>
                </c:pt>
                <c:pt idx="1">
                  <c:v>-2.13</c:v>
                </c:pt>
                <c:pt idx="2">
                  <c:v>-3.85</c:v>
                </c:pt>
                <c:pt idx="3">
                  <c:v>0.72</c:v>
                </c:pt>
                <c:pt idx="4">
                  <c:v>1.36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6234368"/>
        <c:axId val="226236288"/>
      </c:lineChart>
      <c:catAx>
        <c:axId val="22623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236288"/>
        <c:crosses val="autoZero"/>
        <c:auto val="1"/>
        <c:lblAlgn val="ctr"/>
        <c:lblOffset val="100"/>
        <c:tickLblSkip val="1"/>
        <c:tickMarkSkip val="1"/>
        <c:noMultiLvlLbl val="0"/>
      </c:catAx>
      <c:valAx>
        <c:axId val="22623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23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障害認定事業特別会計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0.12</c:v>
                </c:pt>
                <c:pt idx="4">
                  <c:v>#N/A</c:v>
                </c:pt>
                <c:pt idx="5">
                  <c:v>0.04</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0.11</c:v>
                </c:pt>
                <c:pt idx="4">
                  <c:v>#N/A</c:v>
                </c:pt>
                <c:pt idx="5">
                  <c:v>0.1</c:v>
                </c:pt>
                <c:pt idx="6">
                  <c:v>#N/A</c:v>
                </c:pt>
                <c:pt idx="7">
                  <c:v>0.22</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1.85</c:v>
                </c:pt>
                <c:pt idx="2">
                  <c:v>#N/A</c:v>
                </c:pt>
                <c:pt idx="3">
                  <c:v>1.65</c:v>
                </c:pt>
                <c:pt idx="4">
                  <c:v>#N/A</c:v>
                </c:pt>
                <c:pt idx="5">
                  <c:v>1.45</c:v>
                </c:pt>
                <c:pt idx="6">
                  <c:v>#N/A</c:v>
                </c:pt>
                <c:pt idx="7">
                  <c:v>0.65</c:v>
                </c:pt>
                <c:pt idx="8">
                  <c:v>#N/A</c:v>
                </c:pt>
                <c:pt idx="9">
                  <c:v>1.66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2.16</c:v>
                </c:pt>
                <c:pt idx="2">
                  <c:v>#N/A</c:v>
                </c:pt>
                <c:pt idx="3">
                  <c:v>1.78</c:v>
                </c:pt>
                <c:pt idx="4">
                  <c:v>#N/A</c:v>
                </c:pt>
                <c:pt idx="5">
                  <c:v>1.74</c:v>
                </c:pt>
                <c:pt idx="6">
                  <c:v>#N/A</c:v>
                </c:pt>
                <c:pt idx="7">
                  <c:v>2.2999999999999998</c:v>
                </c:pt>
                <c:pt idx="8">
                  <c:v>#N/A</c:v>
                </c:pt>
                <c:pt idx="9">
                  <c:v>2.4900000000000002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c:v>
                </c:pt>
                <c:pt idx="2">
                  <c:v>#N/A</c:v>
                </c:pt>
                <c:pt idx="3">
                  <c:v>5.73</c:v>
                </c:pt>
                <c:pt idx="4">
                  <c:v>#N/A</c:v>
                </c:pt>
                <c:pt idx="5">
                  <c:v>6.23</c:v>
                </c:pt>
                <c:pt idx="6">
                  <c:v>#N/A</c:v>
                </c:pt>
                <c:pt idx="7">
                  <c:v>5.0999999999999996</c:v>
                </c:pt>
                <c:pt idx="8">
                  <c:v>#N/A</c:v>
                </c:pt>
                <c:pt idx="9">
                  <c:v>5.34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13.83</c:v>
                </c:pt>
                <c:pt idx="2">
                  <c:v>#N/A</c:v>
                </c:pt>
                <c:pt idx="3">
                  <c:v>14.29</c:v>
                </c:pt>
                <c:pt idx="4">
                  <c:v>#N/A</c:v>
                </c:pt>
                <c:pt idx="5">
                  <c:v>14.56</c:v>
                </c:pt>
                <c:pt idx="6">
                  <c:v>#N/A</c:v>
                </c:pt>
                <c:pt idx="7">
                  <c:v>14.53</c:v>
                </c:pt>
                <c:pt idx="8">
                  <c:v>#N/A</c:v>
                </c:pt>
                <c:pt idx="9">
                  <c:v>15.62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0975360"/>
        <c:axId val="230976896"/>
      </c:barChart>
      <c:catAx>
        <c:axId val="2309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76896"/>
        <c:crosses val="autoZero"/>
        <c:auto val="1"/>
        <c:lblAlgn val="ctr"/>
        <c:lblOffset val="100"/>
        <c:tickLblSkip val="1"/>
        <c:tickMarkSkip val="1"/>
        <c:noMultiLvlLbl val="0"/>
      </c:catAx>
      <c:valAx>
        <c:axId val="23097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7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618</c:v>
                </c:pt>
                <c:pt idx="5">
                  <c:v>588</c:v>
                </c:pt>
                <c:pt idx="8">
                  <c:v>572</c:v>
                </c:pt>
                <c:pt idx="11">
                  <c:v>576</c:v>
                </c:pt>
                <c:pt idx="14">
                  <c:v>541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16</c:v>
                </c:pt>
                <c:pt idx="6">
                  <c:v>16</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16</c:v>
                </c:pt>
                <c:pt idx="6">
                  <c:v>16</c:v>
                </c:pt>
                <c:pt idx="9">
                  <c:v>16</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275</c:v>
                </c:pt>
                <c:pt idx="3">
                  <c:v>259</c:v>
                </c:pt>
                <c:pt idx="6">
                  <c:v>225</c:v>
                </c:pt>
                <c:pt idx="9">
                  <c:v>225</c:v>
                </c:pt>
                <c:pt idx="12">
                  <c:v>202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680</c:v>
                </c:pt>
                <c:pt idx="3">
                  <c:v>590</c:v>
                </c:pt>
                <c:pt idx="6">
                  <c:v>577</c:v>
                </c:pt>
                <c:pt idx="9">
                  <c:v>567</c:v>
                </c:pt>
                <c:pt idx="12">
                  <c:v>533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6129024"/>
        <c:axId val="22613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369</c:v>
                </c:pt>
                <c:pt idx="2">
                  <c:v>#N/A</c:v>
                </c:pt>
                <c:pt idx="3">
                  <c:v>#N/A</c:v>
                </c:pt>
                <c:pt idx="4">
                  <c:v>293</c:v>
                </c:pt>
                <c:pt idx="5">
                  <c:v>#N/A</c:v>
                </c:pt>
                <c:pt idx="6">
                  <c:v>#N/A</c:v>
                </c:pt>
                <c:pt idx="7">
                  <c:v>262</c:v>
                </c:pt>
                <c:pt idx="8">
                  <c:v>#N/A</c:v>
                </c:pt>
                <c:pt idx="9">
                  <c:v>#N/A</c:v>
                </c:pt>
                <c:pt idx="10">
                  <c:v>233</c:v>
                </c:pt>
                <c:pt idx="11">
                  <c:v>#N/A</c:v>
                </c:pt>
                <c:pt idx="12">
                  <c:v>#N/A</c:v>
                </c:pt>
                <c:pt idx="13">
                  <c:v>211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6129024"/>
        <c:axId val="226130944"/>
      </c:lineChart>
      <c:catAx>
        <c:axId val="2261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130944"/>
        <c:crosses val="autoZero"/>
        <c:auto val="1"/>
        <c:lblAlgn val="ctr"/>
        <c:lblOffset val="100"/>
        <c:tickLblSkip val="1"/>
        <c:tickMarkSkip val="1"/>
        <c:noMultiLvlLbl val="0"/>
      </c:catAx>
      <c:valAx>
        <c:axId val="22613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5897</c:v>
                </c:pt>
                <c:pt idx="5">
                  <c:v>5785</c:v>
                </c:pt>
                <c:pt idx="8">
                  <c:v>5938</c:v>
                </c:pt>
                <c:pt idx="11">
                  <c:v>5925</c:v>
                </c:pt>
                <c:pt idx="14">
                  <c:v>5791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c:v>
                </c:pt>
                <c:pt idx="5">
                  <c:v>14</c:v>
                </c:pt>
                <c:pt idx="8">
                  <c:v>10</c:v>
                </c:pt>
                <c:pt idx="11">
                  <c:v>8</c:v>
                </c:pt>
                <c:pt idx="14">
                  <c:v>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1292</c:v>
                </c:pt>
                <c:pt idx="5">
                  <c:v>1259</c:v>
                </c:pt>
                <c:pt idx="8">
                  <c:v>1106</c:v>
                </c:pt>
                <c:pt idx="11">
                  <c:v>1221</c:v>
                </c:pt>
                <c:pt idx="14">
                  <c:v>1321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1348</c:v>
                </c:pt>
                <c:pt idx="3">
                  <c:v>1385</c:v>
                </c:pt>
                <c:pt idx="6">
                  <c:v>1275</c:v>
                </c:pt>
                <c:pt idx="9">
                  <c:v>1122</c:v>
                </c:pt>
                <c:pt idx="12">
                  <c:v>1102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277</c:v>
                </c:pt>
                <c:pt idx="3">
                  <c:v>251</c:v>
                </c:pt>
                <c:pt idx="6">
                  <c:v>224</c:v>
                </c:pt>
                <c:pt idx="9">
                  <c:v>197</c:v>
                </c:pt>
                <c:pt idx="12">
                  <c:v>169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2860</c:v>
                </c:pt>
                <c:pt idx="3">
                  <c:v>3384</c:v>
                </c:pt>
                <c:pt idx="6">
                  <c:v>3271</c:v>
                </c:pt>
                <c:pt idx="9">
                  <c:v>3121</c:v>
                </c:pt>
                <c:pt idx="12">
                  <c:v>2932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30</c:v>
                </c:pt>
                <c:pt idx="3">
                  <c:v>15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5508</c:v>
                </c:pt>
                <c:pt idx="3">
                  <c:v>5527</c:v>
                </c:pt>
                <c:pt idx="6">
                  <c:v>5730</c:v>
                </c:pt>
                <c:pt idx="9">
                  <c:v>5984</c:v>
                </c:pt>
                <c:pt idx="12">
                  <c:v>5845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725888"/>
        <c:axId val="226727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2795</c:v>
                </c:pt>
                <c:pt idx="2">
                  <c:v>#N/A</c:v>
                </c:pt>
                <c:pt idx="3">
                  <c:v>#N/A</c:v>
                </c:pt>
                <c:pt idx="4">
                  <c:v>3507</c:v>
                </c:pt>
                <c:pt idx="5">
                  <c:v>#N/A</c:v>
                </c:pt>
                <c:pt idx="6">
                  <c:v>#N/A</c:v>
                </c:pt>
                <c:pt idx="7">
                  <c:v>3446</c:v>
                </c:pt>
                <c:pt idx="8">
                  <c:v>#N/A</c:v>
                </c:pt>
                <c:pt idx="9">
                  <c:v>#N/A</c:v>
                </c:pt>
                <c:pt idx="10">
                  <c:v>3270</c:v>
                </c:pt>
                <c:pt idx="11">
                  <c:v>#N/A</c:v>
                </c:pt>
                <c:pt idx="12">
                  <c:v>#N/A</c:v>
                </c:pt>
                <c:pt idx="13">
                  <c:v>2931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725888"/>
        <c:axId val="226727808"/>
      </c:lineChart>
      <c:catAx>
        <c:axId val="2267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727808"/>
        <c:crosses val="autoZero"/>
        <c:auto val="1"/>
        <c:lblAlgn val="ctr"/>
        <c:lblOffset val="100"/>
        <c:tickLblSkip val="1"/>
        <c:tickMarkSkip val="1"/>
        <c:noMultiLvlLbl val="0"/>
      </c:catAx>
      <c:valAx>
        <c:axId val="2267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81.5</c:v>
                </c:pt>
                <c:pt idx="4">
                  <c:v>83.3</c:v>
                </c:pt>
              </c:numCache>
            </c:numRef>
          </c:xVal>
          <c:yVal>
            <c:numRef>
              <c:f>公会計指標分析・財政指標組合せ分析表!$K$51:$O$51</c:f>
              <c:numCache>
                <c:formatCode>#,##0.0;"▲ "#,##0.0</c:formatCode>
                <c:ptCount val="5"/>
                <c:pt idx="3">
                  <c:v>103.7</c:v>
                </c:pt>
                <c:pt idx="4">
                  <c:v>94.9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1463552"/>
        <c:axId val="226630272"/>
      </c:scatterChart>
      <c:valAx>
        <c:axId val="231463552"/>
        <c:scaling>
          <c:orientation val="minMax"/>
          <c:max val="8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30272"/>
        <c:crosses val="autoZero"/>
        <c:crossBetween val="midCat"/>
      </c:valAx>
      <c:valAx>
        <c:axId val="226630272"/>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1463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11.1</c:v>
                </c:pt>
                <c:pt idx="2">
                  <c:v>9.9</c:v>
                </c:pt>
                <c:pt idx="3">
                  <c:v>8.4</c:v>
                </c:pt>
                <c:pt idx="4">
                  <c:v>7.5</c:v>
                </c:pt>
              </c:numCache>
            </c:numRef>
          </c:xVal>
          <c:yVal>
            <c:numRef>
              <c:f>公会計指標分析・財政指標組合せ分析表!$K$73:$O$73</c:f>
              <c:numCache>
                <c:formatCode>#,##0.0;"▲ "#,##0.0</c:formatCode>
                <c:ptCount val="5"/>
                <c:pt idx="0">
                  <c:v>89.9</c:v>
                </c:pt>
                <c:pt idx="1">
                  <c:v>112.6</c:v>
                </c:pt>
                <c:pt idx="2">
                  <c:v>112.7</c:v>
                </c:pt>
                <c:pt idx="3">
                  <c:v>103.7</c:v>
                </c:pt>
                <c:pt idx="4">
                  <c:v>94.9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638445160155254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0264729220748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8.6999999999999993</c:v>
                </c:pt>
                <c:pt idx="4">
                  <c:v>8.6</c:v>
                </c:pt>
              </c:numCache>
            </c:numRef>
          </c:xVal>
          <c:yVal>
            <c:numRef>
              <c:f>公会計指標分析・財政指標組合せ分析表!$K$77:$O$77</c:f>
              <c:numCache>
                <c:formatCode>#,##0.0;"▲ "#,##0.0</c:formatCode>
                <c:ptCount val="5"/>
                <c:pt idx="0">
                  <c:v>29.4</c:v>
                </c:pt>
                <c:pt idx="1">
                  <c:v>18.899999999999999</c:v>
                </c:pt>
                <c:pt idx="2">
                  <c:v>10.199999999999999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685696"/>
        <c:axId val="226687616"/>
      </c:scatterChart>
      <c:valAx>
        <c:axId val="226685696"/>
        <c:scaling>
          <c:orientation val="minMax"/>
          <c:max val="12.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687616"/>
        <c:crosses val="autoZero"/>
        <c:crossBetween val="midCat"/>
      </c:valAx>
      <c:valAx>
        <c:axId val="226687616"/>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68569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ゴシック" panose="020B0609070205080204" pitchFamily="49" charset="-128"/>
              <a:ea typeface="ＭＳ ゴシック" panose="020B0609070205080204" pitchFamily="49" charset="-128"/>
            </a:rPr>
            <a:t>　元利償還金が今年度までは減少傾向にあるが、平成２５年度から平成２７年度に実施した消防庁舎改築事業及び消防救急デジタル無線整備事業等や平成３０年度から実施予定である小学校建設事業等の大型事業により元利償還金が平成２９年度から平成３３年度まで増加（平成３３年度６６７百万円）する見込みである。</a:t>
          </a:r>
        </a:p>
        <a:p>
          <a:r>
            <a:rPr lang="ja-JP" altLang="en-US" sz="1300">
              <a:effectLst/>
              <a:latin typeface="ＭＳ ゴシック" panose="020B0609070205080204" pitchFamily="49" charset="-128"/>
              <a:ea typeface="ＭＳ ゴシック" panose="020B0609070205080204" pitchFamily="49" charset="-128"/>
            </a:rPr>
            <a:t>　地方債の発行を抑えつつ、新規発行にあっては、事業内容の精査や基準財政需要額算入の有利な地方債の選定により実質公債費比率の抑制に努める。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平成２５年度から平成２７年度に実施した消防庁舎改築事業及び消防救急デジタル無線整備事業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が一時的に増加したことにより地方債現在高が増加してい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下水道事業への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総じて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減少傾向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にある。</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引き続き地方債の発行を抑えつつ、新規発行にあっては、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事業内容の精査や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基準財政需要額算入の有利な地方債の発行に努める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とともに、公共施設の維持管理費などの歳出削減による基金積立に努め、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将来負担比率の改善を目指す。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[ 83.3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有形固定資産減価償却率が類似団体の中で最も高い順位となっているが、町の面積が広い</a:t>
          </a:r>
          <a:r>
            <a:rPr lang="en-US" altLang="ja-JP" sz="1100">
              <a:solidFill>
                <a:schemeClr val="dk1"/>
              </a:solidFill>
              <a:effectLst/>
              <a:latin typeface="+mn-lt"/>
              <a:ea typeface="+mn-ea"/>
              <a:cs typeface="+mn-cs"/>
            </a:rPr>
            <a:t>(214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こともあり、道路や橋りょうなどのインフラ資産や建物系資産が多く、優先順位を決めて順次老朽化対策等を行っているものの、老朽化の進行に苦慮している状況にある。</a:t>
          </a:r>
          <a:endParaRPr lang="ja-JP" altLang="ja-JP">
            <a:effectLst/>
          </a:endParaRPr>
        </a:p>
        <a:p>
          <a:r>
            <a:rPr lang="ja-JP" altLang="ja-JP" sz="1100">
              <a:solidFill>
                <a:schemeClr val="dk1"/>
              </a:solidFill>
              <a:effectLst/>
              <a:latin typeface="+mn-lt"/>
              <a:ea typeface="+mn-ea"/>
              <a:cs typeface="+mn-cs"/>
            </a:rPr>
            <a:t>　今後は平成２９年度に策定した公共施設等総合管理計画及び現在策定中の各施設の個別施設計画に基づき、</a:t>
          </a:r>
          <a:r>
            <a:rPr kumimoji="1" lang="ja-JP" altLang="ja-JP" sz="1100">
              <a:solidFill>
                <a:schemeClr val="dk1"/>
              </a:solidFill>
              <a:effectLst/>
              <a:latin typeface="+mn-lt"/>
              <a:ea typeface="+mn-ea"/>
              <a:cs typeface="+mn-cs"/>
            </a:rPr>
            <a:t>老朽化した施設の計画的な維持管理や除却に努め、比率の改善を図る。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7076</xdr:rowOff>
    </xdr:from>
    <xdr:to>
      <xdr:col>3</xdr:col>
      <xdr:colOff>1222375</xdr:colOff>
      <xdr:row>27</xdr:row>
      <xdr:rowOff>108676</xdr:rowOff>
    </xdr:to>
    <xdr:sp macro="" textlink="">
      <xdr:nvSpPr>
        <xdr:cNvPr id="79" name="円/楕円 78"/>
        <xdr:cNvSpPr/>
      </xdr:nvSpPr>
      <xdr:spPr>
        <a:xfrm>
          <a:off x="47117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131553</xdr:rowOff>
    </xdr:from>
    <xdr:ext cx="405111" cy="259045"/>
    <xdr:sp macro="" textlink="">
      <xdr:nvSpPr>
        <xdr:cNvPr id="80" name="有形固定資産減価償却率該当値テキスト"/>
        <xdr:cNvSpPr txBox="1"/>
      </xdr:nvSpPr>
      <xdr:spPr>
        <a:xfrm>
          <a:off x="4813300" y="537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62593</xdr:rowOff>
    </xdr:from>
    <xdr:to>
      <xdr:col>3</xdr:col>
      <xdr:colOff>511175</xdr:colOff>
      <xdr:row>27</xdr:row>
      <xdr:rowOff>164193</xdr:rowOff>
    </xdr:to>
    <xdr:sp macro="" textlink="">
      <xdr:nvSpPr>
        <xdr:cNvPr id="81" name="円/楕円 80"/>
        <xdr:cNvSpPr/>
      </xdr:nvSpPr>
      <xdr:spPr>
        <a:xfrm>
          <a:off x="4000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27</xdr:row>
      <xdr:rowOff>57876</xdr:rowOff>
    </xdr:from>
    <xdr:to>
      <xdr:col>3</xdr:col>
      <xdr:colOff>1171575</xdr:colOff>
      <xdr:row>27</xdr:row>
      <xdr:rowOff>113393</xdr:rowOff>
    </xdr:to>
    <xdr:cxnSp macro="">
      <xdr:nvCxnSpPr>
        <xdr:cNvPr id="82" name="直線コネクタ 81"/>
        <xdr:cNvCxnSpPr/>
      </xdr:nvCxnSpPr>
      <xdr:spPr>
        <a:xfrm flipV="1">
          <a:off x="4051300" y="546807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47551</xdr:rowOff>
    </xdr:from>
    <xdr:ext cx="405111" cy="259045"/>
    <xdr:sp macro="" textlink="">
      <xdr:nvSpPr>
        <xdr:cNvPr id="83"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9270</xdr:rowOff>
    </xdr:from>
    <xdr:ext cx="405111" cy="259045"/>
    <xdr:sp macro="" textlink="">
      <xdr:nvSpPr>
        <xdr:cNvPr id="84" name="n_1mainValue有形固定資産減価償却率"/>
        <xdr:cNvSpPr txBox="1"/>
      </xdr:nvSpPr>
      <xdr:spPr>
        <a:xfrm>
          <a:off x="3836043"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4826</xdr:rowOff>
    </xdr:from>
    <xdr:to>
      <xdr:col>6</xdr:col>
      <xdr:colOff>561975</xdr:colOff>
      <xdr:row>34</xdr:row>
      <xdr:rowOff>106426</xdr:rowOff>
    </xdr:to>
    <xdr:sp macro="" textlink="">
      <xdr:nvSpPr>
        <xdr:cNvPr id="68" name="円/楕円 67"/>
        <xdr:cNvSpPr/>
      </xdr:nvSpPr>
      <xdr:spPr>
        <a:xfrm>
          <a:off x="45847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91203</xdr:rowOff>
    </xdr:from>
    <xdr:ext cx="405111" cy="259045"/>
    <xdr:sp macro="" textlink="">
      <xdr:nvSpPr>
        <xdr:cNvPr id="69" name="【道路】&#10;有形固定資産減価償却率該当値テキスト"/>
        <xdr:cNvSpPr txBox="1"/>
      </xdr:nvSpPr>
      <xdr:spPr>
        <a:xfrm>
          <a:off x="4724400" y="5749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25400</xdr:rowOff>
    </xdr:from>
    <xdr:to>
      <xdr:col>5</xdr:col>
      <xdr:colOff>409575</xdr:colOff>
      <xdr:row>34</xdr:row>
      <xdr:rowOff>127000</xdr:rowOff>
    </xdr:to>
    <xdr:sp macro="" textlink="">
      <xdr:nvSpPr>
        <xdr:cNvPr id="70" name="円/楕円 69"/>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55626</xdr:rowOff>
    </xdr:from>
    <xdr:to>
      <xdr:col>6</xdr:col>
      <xdr:colOff>511175</xdr:colOff>
      <xdr:row>34</xdr:row>
      <xdr:rowOff>76200</xdr:rowOff>
    </xdr:to>
    <xdr:cxnSp macro="">
      <xdr:nvCxnSpPr>
        <xdr:cNvPr id="71" name="直線コネクタ 70"/>
        <xdr:cNvCxnSpPr/>
      </xdr:nvCxnSpPr>
      <xdr:spPr>
        <a:xfrm flipV="1">
          <a:off x="3797300" y="58849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56405</xdr:rowOff>
    </xdr:from>
    <xdr:ext cx="405111" cy="259045"/>
    <xdr:sp macro="" textlink="">
      <xdr:nvSpPr>
        <xdr:cNvPr id="72"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143527</xdr:rowOff>
    </xdr:from>
    <xdr:ext cx="405111" cy="259045"/>
    <xdr:sp macro="" textlink="">
      <xdr:nvSpPr>
        <xdr:cNvPr id="73" name="n_1mainValue【道路】&#10;有形固定資産減価償却率"/>
        <xdr:cNvSpPr txBox="1"/>
      </xdr:nvSpPr>
      <xdr:spPr>
        <a:xfrm>
          <a:off x="3582043"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135948</xdr:rowOff>
    </xdr:from>
    <xdr:to>
      <xdr:col>15</xdr:col>
      <xdr:colOff>231775</xdr:colOff>
      <xdr:row>39</xdr:row>
      <xdr:rowOff>66098</xdr:rowOff>
    </xdr:to>
    <xdr:sp macro="" textlink="">
      <xdr:nvSpPr>
        <xdr:cNvPr id="110" name="円/楕円 109"/>
        <xdr:cNvSpPr/>
      </xdr:nvSpPr>
      <xdr:spPr>
        <a:xfrm>
          <a:off x="10426700" y="66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114375</xdr:rowOff>
    </xdr:from>
    <xdr:ext cx="534377" cy="259045"/>
    <xdr:sp macro="" textlink="">
      <xdr:nvSpPr>
        <xdr:cNvPr id="111" name="【道路】&#10;一人当たり延長該当値テキスト"/>
        <xdr:cNvSpPr txBox="1"/>
      </xdr:nvSpPr>
      <xdr:spPr>
        <a:xfrm>
          <a:off x="10566400" y="66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147510</xdr:rowOff>
    </xdr:from>
    <xdr:to>
      <xdr:col>14</xdr:col>
      <xdr:colOff>79375</xdr:colOff>
      <xdr:row>39</xdr:row>
      <xdr:rowOff>77660</xdr:rowOff>
    </xdr:to>
    <xdr:sp macro="" textlink="">
      <xdr:nvSpPr>
        <xdr:cNvPr id="112" name="円/楕円 111"/>
        <xdr:cNvSpPr/>
      </xdr:nvSpPr>
      <xdr:spPr>
        <a:xfrm>
          <a:off x="9588500" y="66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15298</xdr:rowOff>
    </xdr:from>
    <xdr:to>
      <xdr:col>15</xdr:col>
      <xdr:colOff>180975</xdr:colOff>
      <xdr:row>39</xdr:row>
      <xdr:rowOff>26860</xdr:rowOff>
    </xdr:to>
    <xdr:cxnSp macro="">
      <xdr:nvCxnSpPr>
        <xdr:cNvPr id="113" name="直線コネクタ 112"/>
        <xdr:cNvCxnSpPr/>
      </xdr:nvCxnSpPr>
      <xdr:spPr>
        <a:xfrm flipV="1">
          <a:off x="9639300" y="6701848"/>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98658</xdr:rowOff>
    </xdr:from>
    <xdr:ext cx="534377" cy="259045"/>
    <xdr:sp macro="" textlink="">
      <xdr:nvSpPr>
        <xdr:cNvPr id="114"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94187</xdr:rowOff>
    </xdr:from>
    <xdr:ext cx="534377" cy="259045"/>
    <xdr:sp macro="" textlink="">
      <xdr:nvSpPr>
        <xdr:cNvPr id="115" name="n_1mainValue【道路】&#10;一人当たり延長"/>
        <xdr:cNvSpPr txBox="1"/>
      </xdr:nvSpPr>
      <xdr:spPr>
        <a:xfrm>
          <a:off x="9359410"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7"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71665</xdr:rowOff>
    </xdr:from>
    <xdr:to>
      <xdr:col>6</xdr:col>
      <xdr:colOff>561975</xdr:colOff>
      <xdr:row>56</xdr:row>
      <xdr:rowOff>1815</xdr:rowOff>
    </xdr:to>
    <xdr:sp macro="" textlink="">
      <xdr:nvSpPr>
        <xdr:cNvPr id="155" name="円/楕円 154"/>
        <xdr:cNvSpPr/>
      </xdr:nvSpPr>
      <xdr:spPr>
        <a:xfrm>
          <a:off x="4584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24692</xdr:rowOff>
    </xdr:from>
    <xdr:ext cx="405111" cy="259045"/>
    <xdr:sp macro="" textlink="">
      <xdr:nvSpPr>
        <xdr:cNvPr id="156" name="【橋りょう・トンネル】&#10;有形固定資産減価償却率該当値テキスト"/>
        <xdr:cNvSpPr txBox="1"/>
      </xdr:nvSpPr>
      <xdr:spPr>
        <a:xfrm>
          <a:off x="4724400" y="945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57" name="円/楕円 156"/>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122465</xdr:rowOff>
    </xdr:from>
    <xdr:to>
      <xdr:col>6</xdr:col>
      <xdr:colOff>511175</xdr:colOff>
      <xdr:row>56</xdr:row>
      <xdr:rowOff>0</xdr:rowOff>
    </xdr:to>
    <xdr:cxnSp macro="">
      <xdr:nvCxnSpPr>
        <xdr:cNvPr id="158" name="直線コネクタ 157"/>
        <xdr:cNvCxnSpPr/>
      </xdr:nvCxnSpPr>
      <xdr:spPr>
        <a:xfrm flipV="1">
          <a:off x="3797300" y="9552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100710</xdr:rowOff>
    </xdr:from>
    <xdr:ext cx="405111" cy="259045"/>
    <xdr:sp macro="" textlink="">
      <xdr:nvSpPr>
        <xdr:cNvPr id="159"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67327</xdr:rowOff>
    </xdr:from>
    <xdr:ext cx="405111" cy="259045"/>
    <xdr:sp macro="" textlink="">
      <xdr:nvSpPr>
        <xdr:cNvPr id="160" name="n_1mainValue【橋りょう・トンネル】&#10;有形固定資産減価償却率"/>
        <xdr:cNvSpPr txBox="1"/>
      </xdr:nvSpPr>
      <xdr:spPr>
        <a:xfrm>
          <a:off x="3582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149933</xdr:rowOff>
    </xdr:from>
    <xdr:to>
      <xdr:col>15</xdr:col>
      <xdr:colOff>231775</xdr:colOff>
      <xdr:row>62</xdr:row>
      <xdr:rowOff>80083</xdr:rowOff>
    </xdr:to>
    <xdr:sp macro="" textlink="">
      <xdr:nvSpPr>
        <xdr:cNvPr id="197" name="円/楕円 196"/>
        <xdr:cNvSpPr/>
      </xdr:nvSpPr>
      <xdr:spPr>
        <a:xfrm>
          <a:off x="10426700" y="106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128360</xdr:rowOff>
    </xdr:from>
    <xdr:ext cx="599010" cy="259045"/>
    <xdr:sp macro="" textlink="">
      <xdr:nvSpPr>
        <xdr:cNvPr id="198" name="【橋りょう・トンネル】&#10;一人当たり有形固定資産（償却資産）額該当値テキスト"/>
        <xdr:cNvSpPr txBox="1"/>
      </xdr:nvSpPr>
      <xdr:spPr>
        <a:xfrm>
          <a:off x="10566400" y="1058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511,571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158054</xdr:rowOff>
    </xdr:from>
    <xdr:to>
      <xdr:col>14</xdr:col>
      <xdr:colOff>79375</xdr:colOff>
      <xdr:row>62</xdr:row>
      <xdr:rowOff>88204</xdr:rowOff>
    </xdr:to>
    <xdr:sp macro="" textlink="">
      <xdr:nvSpPr>
        <xdr:cNvPr id="199" name="円/楕円 198"/>
        <xdr:cNvSpPr/>
      </xdr:nvSpPr>
      <xdr:spPr>
        <a:xfrm>
          <a:off x="9588500" y="106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29283</xdr:rowOff>
    </xdr:from>
    <xdr:to>
      <xdr:col>15</xdr:col>
      <xdr:colOff>180975</xdr:colOff>
      <xdr:row>62</xdr:row>
      <xdr:rowOff>37404</xdr:rowOff>
    </xdr:to>
    <xdr:cxnSp macro="">
      <xdr:nvCxnSpPr>
        <xdr:cNvPr id="200" name="直線コネクタ 199"/>
        <xdr:cNvCxnSpPr/>
      </xdr:nvCxnSpPr>
      <xdr:spPr>
        <a:xfrm flipV="1">
          <a:off x="9639300" y="10659183"/>
          <a:ext cx="8382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133914</xdr:rowOff>
    </xdr:from>
    <xdr:ext cx="599010" cy="259045"/>
    <xdr:sp macro="" textlink="">
      <xdr:nvSpPr>
        <xdr:cNvPr id="201" name="n_1aveValue【橋りょう・トンネル】&#10;一人当たり有形固定資産（償却資産）額"/>
        <xdr:cNvSpPr txBox="1"/>
      </xdr:nvSpPr>
      <xdr:spPr>
        <a:xfrm>
          <a:off x="9327094" y="107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104731</xdr:rowOff>
    </xdr:from>
    <xdr:ext cx="599010" cy="259045"/>
    <xdr:sp macro="" textlink="">
      <xdr:nvSpPr>
        <xdr:cNvPr id="202" name="n_1mainValue【橋りょう・トンネル】&#10;一人当たり有形固定資産（償却資産）額"/>
        <xdr:cNvSpPr txBox="1"/>
      </xdr:nvSpPr>
      <xdr:spPr>
        <a:xfrm>
          <a:off x="9327094" y="1039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0"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149606</xdr:rowOff>
    </xdr:from>
    <xdr:to>
      <xdr:col>6</xdr:col>
      <xdr:colOff>561975</xdr:colOff>
      <xdr:row>79</xdr:row>
      <xdr:rowOff>79756</xdr:rowOff>
    </xdr:to>
    <xdr:sp macro="" textlink="">
      <xdr:nvSpPr>
        <xdr:cNvPr id="238" name="円/楕円 237"/>
        <xdr:cNvSpPr/>
      </xdr:nvSpPr>
      <xdr:spPr>
        <a:xfrm>
          <a:off x="45847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64533</xdr:rowOff>
    </xdr:from>
    <xdr:ext cx="405111" cy="259045"/>
    <xdr:sp macro="" textlink="">
      <xdr:nvSpPr>
        <xdr:cNvPr id="239" name="【公営住宅】&#10;有形固定資産減価償却率該当値テキスト"/>
        <xdr:cNvSpPr txBox="1"/>
      </xdr:nvSpPr>
      <xdr:spPr>
        <a:xfrm>
          <a:off x="4724400" y="13437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37592</xdr:rowOff>
    </xdr:from>
    <xdr:to>
      <xdr:col>5</xdr:col>
      <xdr:colOff>409575</xdr:colOff>
      <xdr:row>79</xdr:row>
      <xdr:rowOff>139192</xdr:rowOff>
    </xdr:to>
    <xdr:sp macro="" textlink="">
      <xdr:nvSpPr>
        <xdr:cNvPr id="240" name="円/楕円 239"/>
        <xdr:cNvSpPr/>
      </xdr:nvSpPr>
      <xdr:spPr>
        <a:xfrm>
          <a:off x="37465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28956</xdr:rowOff>
    </xdr:from>
    <xdr:to>
      <xdr:col>6</xdr:col>
      <xdr:colOff>511175</xdr:colOff>
      <xdr:row>79</xdr:row>
      <xdr:rowOff>88392</xdr:rowOff>
    </xdr:to>
    <xdr:cxnSp macro="">
      <xdr:nvCxnSpPr>
        <xdr:cNvPr id="241" name="直線コネクタ 240"/>
        <xdr:cNvCxnSpPr/>
      </xdr:nvCxnSpPr>
      <xdr:spPr>
        <a:xfrm flipV="1">
          <a:off x="3797300" y="1357350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2"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155719</xdr:rowOff>
    </xdr:from>
    <xdr:ext cx="405111" cy="259045"/>
    <xdr:sp macro="" textlink="">
      <xdr:nvSpPr>
        <xdr:cNvPr id="243" name="n_1mainValue【公営住宅】&#10;有形固定資産減価償却率"/>
        <xdr:cNvSpPr txBox="1"/>
      </xdr:nvSpPr>
      <xdr:spPr>
        <a:xfrm>
          <a:off x="3582043"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74"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21264</xdr:rowOff>
    </xdr:from>
    <xdr:to>
      <xdr:col>15</xdr:col>
      <xdr:colOff>231775</xdr:colOff>
      <xdr:row>85</xdr:row>
      <xdr:rowOff>122864</xdr:rowOff>
    </xdr:to>
    <xdr:sp macro="" textlink="">
      <xdr:nvSpPr>
        <xdr:cNvPr id="282" name="円/楕円 281"/>
        <xdr:cNvSpPr/>
      </xdr:nvSpPr>
      <xdr:spPr>
        <a:xfrm>
          <a:off x="10426700" y="145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171141</xdr:rowOff>
    </xdr:from>
    <xdr:ext cx="469744" cy="259045"/>
    <xdr:sp macro="" textlink="">
      <xdr:nvSpPr>
        <xdr:cNvPr id="283" name="【公営住宅】&#10;一人当たり面積該当値テキスト"/>
        <xdr:cNvSpPr txBox="1"/>
      </xdr:nvSpPr>
      <xdr:spPr>
        <a:xfrm>
          <a:off x="10566400" y="145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0.821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27141</xdr:rowOff>
    </xdr:from>
    <xdr:to>
      <xdr:col>14</xdr:col>
      <xdr:colOff>79375</xdr:colOff>
      <xdr:row>85</xdr:row>
      <xdr:rowOff>128741</xdr:rowOff>
    </xdr:to>
    <xdr:sp macro="" textlink="">
      <xdr:nvSpPr>
        <xdr:cNvPr id="284" name="円/楕円 283"/>
        <xdr:cNvSpPr/>
      </xdr:nvSpPr>
      <xdr:spPr>
        <a:xfrm>
          <a:off x="95885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72064</xdr:rowOff>
    </xdr:from>
    <xdr:to>
      <xdr:col>15</xdr:col>
      <xdr:colOff>180975</xdr:colOff>
      <xdr:row>85</xdr:row>
      <xdr:rowOff>77941</xdr:rowOff>
    </xdr:to>
    <xdr:cxnSp macro="">
      <xdr:nvCxnSpPr>
        <xdr:cNvPr id="285" name="直線コネクタ 284"/>
        <xdr:cNvCxnSpPr/>
      </xdr:nvCxnSpPr>
      <xdr:spPr>
        <a:xfrm flipV="1">
          <a:off x="9639300" y="14645314"/>
          <a:ext cx="8382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142656</xdr:rowOff>
    </xdr:from>
    <xdr:ext cx="469744" cy="259045"/>
    <xdr:sp macro="" textlink="">
      <xdr:nvSpPr>
        <xdr:cNvPr id="286"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119868</xdr:rowOff>
    </xdr:from>
    <xdr:ext cx="469744" cy="259045"/>
    <xdr:sp macro="" textlink="">
      <xdr:nvSpPr>
        <xdr:cNvPr id="287" name="n_1mainValue【公営住宅】&#10;一人当たり面積"/>
        <xdr:cNvSpPr txBox="1"/>
      </xdr:nvSpPr>
      <xdr:spPr>
        <a:xfrm>
          <a:off x="9391727" y="146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9" name="正方形/長方形 31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0" name="正方形/長方形 3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1" name="正方形/長方形 3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2" name="正方形/長方形 3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3" name="正方形/長方形 3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4" name="正方形/長方形 3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5" name="正方形/長方形 3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6" name="正方形/長方形 3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7" name="正方形/長方形 3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8" name="テキスト ボックス 3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9" name="直線コネクタ 3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30" name="直線コネクタ 32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31" name="テキスト ボックス 33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32" name="直線コネクタ 33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33" name="テキスト ボックス 33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34" name="直線コネクタ 33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35" name="テキスト ボックス 33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36" name="直線コネクタ 33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37" name="テキスト ボックス 33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38" name="直線コネクタ 33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39" name="テキスト ボックス 33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40" name="直線コネクタ 33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41" name="テキスト ボックス 34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45" name="直線コネクタ 344"/>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46"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47" name="直線コネクタ 346"/>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48"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49" name="直線コネクタ 34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350" name="【学校施設】&#10;有形固定資産減価償却率平均値テキスト"/>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51" name="フローチャート : 判断 35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52" name="フローチャート : 判断 35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3" name="テキスト ボックス 3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4" name="テキスト ボックス 3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5" name="テキスト ボックス 3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6" name="テキスト ボックス 3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7" name="テキスト ボックス 3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84727</xdr:rowOff>
    </xdr:from>
    <xdr:to>
      <xdr:col>23</xdr:col>
      <xdr:colOff>568325</xdr:colOff>
      <xdr:row>60</xdr:row>
      <xdr:rowOff>14877</xdr:rowOff>
    </xdr:to>
    <xdr:sp macro="" textlink="">
      <xdr:nvSpPr>
        <xdr:cNvPr id="358" name="円/楕円 357"/>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63154</xdr:rowOff>
    </xdr:from>
    <xdr:ext cx="405111" cy="259045"/>
    <xdr:sp macro="" textlink="">
      <xdr:nvSpPr>
        <xdr:cNvPr id="359" name="【学校施設】&#10;有形固定資産減価償却率該当値テキスト"/>
        <xdr:cNvSpPr txBox="1"/>
      </xdr:nvSpPr>
      <xdr:spPr>
        <a:xfrm>
          <a:off x="16408400"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105954</xdr:rowOff>
    </xdr:from>
    <xdr:to>
      <xdr:col>22</xdr:col>
      <xdr:colOff>415925</xdr:colOff>
      <xdr:row>60</xdr:row>
      <xdr:rowOff>36104</xdr:rowOff>
    </xdr:to>
    <xdr:sp macro="" textlink="">
      <xdr:nvSpPr>
        <xdr:cNvPr id="360" name="円/楕円 359"/>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135527</xdr:rowOff>
    </xdr:from>
    <xdr:to>
      <xdr:col>23</xdr:col>
      <xdr:colOff>517525</xdr:colOff>
      <xdr:row>59</xdr:row>
      <xdr:rowOff>156754</xdr:rowOff>
    </xdr:to>
    <xdr:cxnSp macro="">
      <xdr:nvCxnSpPr>
        <xdr:cNvPr id="361" name="直線コネクタ 360"/>
        <xdr:cNvCxnSpPr/>
      </xdr:nvCxnSpPr>
      <xdr:spPr>
        <a:xfrm flipV="1">
          <a:off x="15481300" y="102510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163665</xdr:rowOff>
    </xdr:from>
    <xdr:ext cx="405111" cy="259045"/>
    <xdr:sp macro="" textlink="">
      <xdr:nvSpPr>
        <xdr:cNvPr id="362"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27231</xdr:rowOff>
    </xdr:from>
    <xdr:ext cx="405111" cy="259045"/>
    <xdr:sp macro="" textlink="">
      <xdr:nvSpPr>
        <xdr:cNvPr id="363" name="n_1mainValue【学校施設】&#10;有形固定資産減価償却率"/>
        <xdr:cNvSpPr txBox="1"/>
      </xdr:nvSpPr>
      <xdr:spPr>
        <a:xfrm>
          <a:off x="15266043"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2" name="テキスト ボックス 3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3" name="直線コネクタ 3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4" name="テキスト ボックス 3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75" name="直線コネクタ 3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6" name="テキスト ボックス 3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7" name="直線コネクタ 3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8" name="テキスト ボックス 3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9" name="直線コネクタ 3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0" name="テキスト ボックス 3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1" name="直線コネクタ 3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2" name="テキスト ボックス 3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386" name="直線コネクタ 385"/>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387"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388" name="直線コネクタ 387"/>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389"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390" name="直線コネクタ 389"/>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391"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392" name="フローチャート : 判断 391"/>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393" name="フローチャート : 判断 392"/>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4" name="テキスト ボックス 3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5" name="テキスト ボックス 3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6" name="テキスト ボックス 3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7" name="テキスト ボックス 3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8" name="テキスト ボックス 3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116536</xdr:rowOff>
    </xdr:from>
    <xdr:to>
      <xdr:col>32</xdr:col>
      <xdr:colOff>238125</xdr:colOff>
      <xdr:row>63</xdr:row>
      <xdr:rowOff>46686</xdr:rowOff>
    </xdr:to>
    <xdr:sp macro="" textlink="">
      <xdr:nvSpPr>
        <xdr:cNvPr id="399" name="円/楕円 398"/>
        <xdr:cNvSpPr/>
      </xdr:nvSpPr>
      <xdr:spPr>
        <a:xfrm>
          <a:off x="221107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94963</xdr:rowOff>
    </xdr:from>
    <xdr:ext cx="469744" cy="259045"/>
    <xdr:sp macro="" textlink="">
      <xdr:nvSpPr>
        <xdr:cNvPr id="400" name="【学校施設】&#10;一人当たり面積該当値テキスト"/>
        <xdr:cNvSpPr txBox="1"/>
      </xdr:nvSpPr>
      <xdr:spPr>
        <a:xfrm>
          <a:off x="22250400" y="1072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129794</xdr:rowOff>
    </xdr:from>
    <xdr:to>
      <xdr:col>31</xdr:col>
      <xdr:colOff>85725</xdr:colOff>
      <xdr:row>63</xdr:row>
      <xdr:rowOff>59944</xdr:rowOff>
    </xdr:to>
    <xdr:sp macro="" textlink="">
      <xdr:nvSpPr>
        <xdr:cNvPr id="401" name="円/楕円 400"/>
        <xdr:cNvSpPr/>
      </xdr:nvSpPr>
      <xdr:spPr>
        <a:xfrm>
          <a:off x="2127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167336</xdr:rowOff>
    </xdr:from>
    <xdr:to>
      <xdr:col>32</xdr:col>
      <xdr:colOff>187325</xdr:colOff>
      <xdr:row>63</xdr:row>
      <xdr:rowOff>9144</xdr:rowOff>
    </xdr:to>
    <xdr:cxnSp macro="">
      <xdr:nvCxnSpPr>
        <xdr:cNvPr id="402" name="直線コネクタ 401"/>
        <xdr:cNvCxnSpPr/>
      </xdr:nvCxnSpPr>
      <xdr:spPr>
        <a:xfrm flipV="1">
          <a:off x="21323300" y="10797236"/>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403"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51071</xdr:rowOff>
    </xdr:from>
    <xdr:ext cx="469744" cy="259045"/>
    <xdr:sp macro="" textlink="">
      <xdr:nvSpPr>
        <xdr:cNvPr id="404" name="n_1mainValue【学校施設】&#10;一人当たり面積"/>
        <xdr:cNvSpPr txBox="1"/>
      </xdr:nvSpPr>
      <xdr:spPr>
        <a:xfrm>
          <a:off x="21075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5" name="正方形/長方形 4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6" name="正方形/長方形 4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7" name="正方形/長方形 4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8" name="正方形/長方形 4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9" name="正方形/長方形 4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0" name="正方形/長方形 4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1" name="正方形/長方形 4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2" name="正方形/長方形 4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1" name="正方形/長方形 4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2" name="正方形/長方形 4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3" name="正方形/長方形 4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4" name="正方形/長方形 4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5" name="正方形/長方形 4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6" name="正方形/長方形 4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7" name="正方形/長方形 4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8" name="正方形/長方形 4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9" name="テキスト ボックス 4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0" name="直線コネクタ 4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31" name="テキスト ボックス 4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32" name="直線コネクタ 4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33" name="テキスト ボックス 43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4" name="直線コネクタ 4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5" name="テキスト ボックス 4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6" name="直線コネクタ 4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7" name="テキスト ボックス 4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8" name="直線コネクタ 4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9" name="テキスト ボックス 4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40" name="直線コネクタ 4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41" name="テキスト ボックス 4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2" name="直線コネクタ 4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43" name="テキスト ボックス 44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4" name="直線コネクタ 4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5" name="テキスト ボックス 4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47" name="直線コネクタ 44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4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49" name="直線コネクタ 44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5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51" name="直線コネクタ 45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5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53" name="フローチャート : 判断 45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54" name="フローチャート : 判断 45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5" name="テキスト ボックス 4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6" name="テキスト ボックス 4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7" name="テキスト ボックス 4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8" name="テキスト ボックス 4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9" name="テキスト ボックス 4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111942</xdr:rowOff>
    </xdr:from>
    <xdr:to>
      <xdr:col>23</xdr:col>
      <xdr:colOff>568325</xdr:colOff>
      <xdr:row>102</xdr:row>
      <xdr:rowOff>42092</xdr:rowOff>
    </xdr:to>
    <xdr:sp macro="" textlink="">
      <xdr:nvSpPr>
        <xdr:cNvPr id="460" name="円/楕円 459"/>
        <xdr:cNvSpPr/>
      </xdr:nvSpPr>
      <xdr:spPr>
        <a:xfrm>
          <a:off x="162687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134819</xdr:rowOff>
    </xdr:from>
    <xdr:ext cx="405111" cy="259045"/>
    <xdr:sp macro="" textlink="">
      <xdr:nvSpPr>
        <xdr:cNvPr id="461" name="【公民館】&#10;有形固定資産減価償却率該当値テキスト"/>
        <xdr:cNvSpPr txBox="1"/>
      </xdr:nvSpPr>
      <xdr:spPr>
        <a:xfrm>
          <a:off x="16408400" y="1727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25400</xdr:rowOff>
    </xdr:from>
    <xdr:to>
      <xdr:col>22</xdr:col>
      <xdr:colOff>415925</xdr:colOff>
      <xdr:row>102</xdr:row>
      <xdr:rowOff>127000</xdr:rowOff>
    </xdr:to>
    <xdr:sp macro="" textlink="">
      <xdr:nvSpPr>
        <xdr:cNvPr id="462" name="円/楕円 461"/>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162742</xdr:rowOff>
    </xdr:from>
    <xdr:to>
      <xdr:col>23</xdr:col>
      <xdr:colOff>517525</xdr:colOff>
      <xdr:row>102</xdr:row>
      <xdr:rowOff>76200</xdr:rowOff>
    </xdr:to>
    <xdr:cxnSp macro="">
      <xdr:nvCxnSpPr>
        <xdr:cNvPr id="463" name="直線コネクタ 462"/>
        <xdr:cNvCxnSpPr/>
      </xdr:nvCxnSpPr>
      <xdr:spPr>
        <a:xfrm flipV="1">
          <a:off x="15481300" y="1747919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464"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143527</xdr:rowOff>
    </xdr:from>
    <xdr:ext cx="405111" cy="259045"/>
    <xdr:sp macro="" textlink="">
      <xdr:nvSpPr>
        <xdr:cNvPr id="465" name="n_1mainValue【公民館】&#10;有形固定資産減価償却率"/>
        <xdr:cNvSpPr txBox="1"/>
      </xdr:nvSpPr>
      <xdr:spPr>
        <a:xfrm>
          <a:off x="15266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76" name="直線コネクタ 4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7" name="テキスト ボックス 4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78" name="直線コネクタ 4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79" name="テキスト ボックス 4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0" name="直線コネクタ 4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1" name="テキスト ボックス 4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2" name="直線コネクタ 4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3" name="テキスト ボックス 4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4" name="直線コネクタ 4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5" name="テキスト ボックス 4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6" name="直線コネクタ 4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7" name="テキスト ボックス 4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8" name="直線コネクタ 4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9" name="テキスト ボックス 4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491" name="直線コネクタ 49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49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493" name="直線コネクタ 49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49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495" name="直線コネクタ 49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65150</xdr:rowOff>
    </xdr:from>
    <xdr:ext cx="469744" cy="259045"/>
    <xdr:sp macro="" textlink="">
      <xdr:nvSpPr>
        <xdr:cNvPr id="496" name="【公民館】&#10;一人当たり面積平均値テキスト"/>
        <xdr:cNvSpPr txBox="1"/>
      </xdr:nvSpPr>
      <xdr:spPr>
        <a:xfrm>
          <a:off x="22250400" y="17895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497" name="フローチャート : 判断 49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498" name="フローチャート : 判断 49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9" name="テキスト ボックス 4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0" name="テキスト ボックス 4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1" name="テキスト ボックス 5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2" name="テキスト ボックス 5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3" name="テキスト ボックス 5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67311</xdr:rowOff>
    </xdr:from>
    <xdr:to>
      <xdr:col>32</xdr:col>
      <xdr:colOff>238125</xdr:colOff>
      <xdr:row>105</xdr:row>
      <xdr:rowOff>168911</xdr:rowOff>
    </xdr:to>
    <xdr:sp macro="" textlink="">
      <xdr:nvSpPr>
        <xdr:cNvPr id="504" name="円/楕円 503"/>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45738</xdr:rowOff>
    </xdr:from>
    <xdr:ext cx="469744" cy="259045"/>
    <xdr:sp macro="" textlink="">
      <xdr:nvSpPr>
        <xdr:cNvPr id="505" name="【公民館】&#10;一人当たり面積該当値テキスト"/>
        <xdr:cNvSpPr txBox="1"/>
      </xdr:nvSpPr>
      <xdr:spPr>
        <a:xfrm>
          <a:off x="2225040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0.554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80373</xdr:rowOff>
    </xdr:from>
    <xdr:to>
      <xdr:col>31</xdr:col>
      <xdr:colOff>85725</xdr:colOff>
      <xdr:row>106</xdr:row>
      <xdr:rowOff>10523</xdr:rowOff>
    </xdr:to>
    <xdr:sp macro="" textlink="">
      <xdr:nvSpPr>
        <xdr:cNvPr id="506" name="円/楕円 505"/>
        <xdr:cNvSpPr/>
      </xdr:nvSpPr>
      <xdr:spPr>
        <a:xfrm>
          <a:off x="21272500" y="180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118111</xdr:rowOff>
    </xdr:from>
    <xdr:to>
      <xdr:col>32</xdr:col>
      <xdr:colOff>187325</xdr:colOff>
      <xdr:row>105</xdr:row>
      <xdr:rowOff>131173</xdr:rowOff>
    </xdr:to>
    <xdr:cxnSp macro="">
      <xdr:nvCxnSpPr>
        <xdr:cNvPr id="507" name="直線コネクタ 506"/>
        <xdr:cNvCxnSpPr/>
      </xdr:nvCxnSpPr>
      <xdr:spPr>
        <a:xfrm flipV="1">
          <a:off x="21323300" y="181203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26143</xdr:rowOff>
    </xdr:from>
    <xdr:ext cx="469744" cy="259045"/>
    <xdr:sp macro="" textlink="">
      <xdr:nvSpPr>
        <xdr:cNvPr id="508"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27050</xdr:rowOff>
    </xdr:from>
    <xdr:ext cx="469744" cy="259045"/>
    <xdr:sp macro="" textlink="">
      <xdr:nvSpPr>
        <xdr:cNvPr id="509" name="n_1mainValue【公民館】&#10;一人当たり面積"/>
        <xdr:cNvSpPr txBox="1"/>
      </xdr:nvSpPr>
      <xdr:spPr>
        <a:xfrm>
          <a:off x="21075727"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0" name="正方形/長方形 5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1" name="正方形/長方形 5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2" name="テキスト ボックス 5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類似団体と比較して有形固定資産減価償却率が高くなっている施設は、道路、橋りょう・トンネル、公営住宅、公民館である。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道路については、町の面積が広いために８６６路線あり、そのうち耐用年数である１０年を超える道路が８４８路線となっている。今後も点検調査のうえ道路補修事業を実施し、減価償却率の改善に努める。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橋りょう・トンネルについては、橋りょうが１１３橋あり、そのうち耐用年数である４５年を超える橋りょうが５６橋となっている。現在、社会資本整備総合交付金事業で橋りょう点検の実施と、長寿命化計画に基づく橋りょう補修工事を実施しており、今後も計画的に進めること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営住宅については、１３５戸のうち耐用年数である２２年を超える住宅が９９戸となっていることから減価償却率は高くなっている。今後も計画的な修繕を実施していくとともに、売却や解体も含めた検討も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公民館については、６地区の公民館があり、そのうち耐用年数である２２年を越える公民館が２地区となっている。各地区公民館は指定避難所であることから、今後も計画的な施設整備に努める。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現在、それぞれの公共施設等について個別施設計画を策定中であり、老朽化した施設の計画的な維持管理や除却に努める。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83"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110853</xdr:rowOff>
    </xdr:from>
    <xdr:to>
      <xdr:col>6</xdr:col>
      <xdr:colOff>561975</xdr:colOff>
      <xdr:row>56</xdr:row>
      <xdr:rowOff>41003</xdr:rowOff>
    </xdr:to>
    <xdr:sp macro="" textlink="">
      <xdr:nvSpPr>
        <xdr:cNvPr id="89" name="円/楕円 88"/>
        <xdr:cNvSpPr/>
      </xdr:nvSpPr>
      <xdr:spPr>
        <a:xfrm>
          <a:off x="45847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25780</xdr:rowOff>
    </xdr:from>
    <xdr:ext cx="405111" cy="259045"/>
    <xdr:sp macro="" textlink="">
      <xdr:nvSpPr>
        <xdr:cNvPr id="90" name="【体育館・プール】&#10;有形固定資産減価償却率該当値テキスト"/>
        <xdr:cNvSpPr txBox="1"/>
      </xdr:nvSpPr>
      <xdr:spPr>
        <a:xfrm>
          <a:off x="4724400" y="945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11249</xdr:rowOff>
    </xdr:from>
    <xdr:to>
      <xdr:col>5</xdr:col>
      <xdr:colOff>409575</xdr:colOff>
      <xdr:row>56</xdr:row>
      <xdr:rowOff>112849</xdr:rowOff>
    </xdr:to>
    <xdr:sp macro="" textlink="">
      <xdr:nvSpPr>
        <xdr:cNvPr id="91" name="円/楕円 90"/>
        <xdr:cNvSpPr/>
      </xdr:nvSpPr>
      <xdr:spPr>
        <a:xfrm>
          <a:off x="3746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161653</xdr:rowOff>
    </xdr:from>
    <xdr:to>
      <xdr:col>6</xdr:col>
      <xdr:colOff>511175</xdr:colOff>
      <xdr:row>56</xdr:row>
      <xdr:rowOff>62049</xdr:rowOff>
    </xdr:to>
    <xdr:cxnSp macro="">
      <xdr:nvCxnSpPr>
        <xdr:cNvPr id="92" name="直線コネクタ 91"/>
        <xdr:cNvCxnSpPr/>
      </xdr:nvCxnSpPr>
      <xdr:spPr>
        <a:xfrm flipV="1">
          <a:off x="3797300" y="959140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129376</xdr:rowOff>
    </xdr:from>
    <xdr:ext cx="405111" cy="259045"/>
    <xdr:sp macro="" textlink="">
      <xdr:nvSpPr>
        <xdr:cNvPr id="93" name="n_1mainValue【体育館・プール】&#10;有形固定資産減価償却率"/>
        <xdr:cNvSpPr txBox="1"/>
      </xdr:nvSpPr>
      <xdr:spPr>
        <a:xfrm>
          <a:off x="3582043"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7" name="直線コネクタ 116"/>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8"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9" name="直線コネクタ 118"/>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20"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21" name="直線コネクタ 120"/>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22"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3" name="フローチャート : 判断 122"/>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4" name="フローチャート : 判断 123"/>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5"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110490</xdr:rowOff>
    </xdr:from>
    <xdr:to>
      <xdr:col>15</xdr:col>
      <xdr:colOff>231775</xdr:colOff>
      <xdr:row>60</xdr:row>
      <xdr:rowOff>40640</xdr:rowOff>
    </xdr:to>
    <xdr:sp macro="" textlink="">
      <xdr:nvSpPr>
        <xdr:cNvPr id="131" name="円/楕円 130"/>
        <xdr:cNvSpPr/>
      </xdr:nvSpPr>
      <xdr:spPr>
        <a:xfrm>
          <a:off x="104267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133367</xdr:rowOff>
    </xdr:from>
    <xdr:ext cx="469744" cy="259045"/>
    <xdr:sp macro="" textlink="">
      <xdr:nvSpPr>
        <xdr:cNvPr id="132" name="【体育館・プール】&#10;一人当たり面積該当値テキスト"/>
        <xdr:cNvSpPr txBox="1"/>
      </xdr:nvSpPr>
      <xdr:spPr>
        <a:xfrm>
          <a:off x="10566400"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127000</xdr:rowOff>
    </xdr:from>
    <xdr:to>
      <xdr:col>14</xdr:col>
      <xdr:colOff>79375</xdr:colOff>
      <xdr:row>60</xdr:row>
      <xdr:rowOff>57150</xdr:rowOff>
    </xdr:to>
    <xdr:sp macro="" textlink="">
      <xdr:nvSpPr>
        <xdr:cNvPr id="133" name="円/楕円 132"/>
        <xdr:cNvSpPr/>
      </xdr:nvSpPr>
      <xdr:spPr>
        <a:xfrm>
          <a:off x="958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161290</xdr:rowOff>
    </xdr:from>
    <xdr:to>
      <xdr:col>15</xdr:col>
      <xdr:colOff>180975</xdr:colOff>
      <xdr:row>60</xdr:row>
      <xdr:rowOff>6350</xdr:rowOff>
    </xdr:to>
    <xdr:cxnSp macro="">
      <xdr:nvCxnSpPr>
        <xdr:cNvPr id="134" name="直線コネクタ 133"/>
        <xdr:cNvCxnSpPr/>
      </xdr:nvCxnSpPr>
      <xdr:spPr>
        <a:xfrm flipV="1">
          <a:off x="9639300" y="1027684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58</xdr:row>
      <xdr:rowOff>73677</xdr:rowOff>
    </xdr:from>
    <xdr:ext cx="469744" cy="259045"/>
    <xdr:sp macro="" textlink="">
      <xdr:nvSpPr>
        <xdr:cNvPr id="135" name="n_1mainValue【体育館・プール】&#10;一人当たり面積"/>
        <xdr:cNvSpPr txBox="1"/>
      </xdr:nvSpPr>
      <xdr:spPr>
        <a:xfrm>
          <a:off x="93917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4" name="正方形/長方形 1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5" name="正方形/長方形 1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6" name="正方形/長方形 1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7" name="正方形/長方形 1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8" name="正方形/長方形 1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9" name="正方形/長方形 1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50" name="正方形/長方形 1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51" name="正方形/長方形 15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52" name="正方形/長方形 1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3" name="正方形/長方形 1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4" name="正方形/長方形 1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5" name="正方形/長方形 1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6" name="正方形/長方形 1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7" name="正方形/長方形 1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8" name="正方形/長方形 1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9" name="正方形/長方形 1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60" name="正方形/長方形 1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61" name="正方形/長方形 1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62" name="正方形/長方形 1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63" name="正方形/長方形 1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64" name="正方形/長方形 1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65" name="正方形/長方形 1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6" name="正方形/長方形 1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7" name="正方形/長方形 1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8" name="正方形/長方形 1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9" name="正方形/長方形 1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70" name="正方形/長方形 1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71" name="正方形/長方形 1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72" name="正方形/長方形 1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73" name="正方形/長方形 1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74" name="正方形/長方形 1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75" name="正方形/長方形 1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76" name="テキスト ボックス 1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7" name="直線コネクタ 1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8" name="テキスト ボックス 17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179" name="直線コネクタ 1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180" name="テキスト ボックス 17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81" name="直線コネクタ 1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82" name="テキスト ボックス 1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83" name="直線コネクタ 1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84" name="テキスト ボックス 1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85" name="直線コネクタ 1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86" name="テキスト ボックス 1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87" name="直線コネクタ 1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88" name="テキスト ボックス 1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89" name="直線コネクタ 1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190" name="テキスト ボックス 18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91" name="直線コネクタ 1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92" name="テキスト ボックス 1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194" name="直線コネクタ 193"/>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195"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196" name="直線コネクタ 195"/>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197"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198" name="直線コネクタ 197"/>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199"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200" name="フローチャート : 判断 199"/>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201" name="フローチャート : 判断 200"/>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29227</xdr:rowOff>
    </xdr:from>
    <xdr:ext cx="405111" cy="259045"/>
    <xdr:sp macro="" textlink="">
      <xdr:nvSpPr>
        <xdr:cNvPr id="202" name="n_1aveValue【一般廃棄物処理施設】&#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03" name="テキスト ボックス 2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04" name="テキスト ボックス 2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05" name="テキスト ボックス 2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06" name="テキスト ボックス 2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07" name="テキスト ボックス 2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4173</xdr:rowOff>
    </xdr:from>
    <xdr:to>
      <xdr:col>23</xdr:col>
      <xdr:colOff>568325</xdr:colOff>
      <xdr:row>35</xdr:row>
      <xdr:rowOff>105773</xdr:rowOff>
    </xdr:to>
    <xdr:sp macro="" textlink="">
      <xdr:nvSpPr>
        <xdr:cNvPr id="208" name="円/楕円 207"/>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27050</xdr:rowOff>
    </xdr:from>
    <xdr:ext cx="405111" cy="259045"/>
    <xdr:sp macro="" textlink="">
      <xdr:nvSpPr>
        <xdr:cNvPr id="209" name="【一般廃棄物処理施設】&#10;有形固定資産減価償却率該当値テキスト"/>
        <xdr:cNvSpPr txBox="1"/>
      </xdr:nvSpPr>
      <xdr:spPr>
        <a:xfrm>
          <a:off x="164084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89081</xdr:rowOff>
    </xdr:from>
    <xdr:to>
      <xdr:col>22</xdr:col>
      <xdr:colOff>415925</xdr:colOff>
      <xdr:row>36</xdr:row>
      <xdr:rowOff>19231</xdr:rowOff>
    </xdr:to>
    <xdr:sp macro="" textlink="">
      <xdr:nvSpPr>
        <xdr:cNvPr id="210" name="円/楕円 209"/>
        <xdr:cNvSpPr/>
      </xdr:nvSpPr>
      <xdr:spPr>
        <a:xfrm>
          <a:off x="15430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54973</xdr:rowOff>
    </xdr:from>
    <xdr:to>
      <xdr:col>23</xdr:col>
      <xdr:colOff>517525</xdr:colOff>
      <xdr:row>35</xdr:row>
      <xdr:rowOff>139881</xdr:rowOff>
    </xdr:to>
    <xdr:cxnSp macro="">
      <xdr:nvCxnSpPr>
        <xdr:cNvPr id="211" name="直線コネクタ 210"/>
        <xdr:cNvCxnSpPr/>
      </xdr:nvCxnSpPr>
      <xdr:spPr>
        <a:xfrm flipV="1">
          <a:off x="15481300" y="605572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10358</xdr:rowOff>
    </xdr:from>
    <xdr:ext cx="405111" cy="259045"/>
    <xdr:sp macro="" textlink="">
      <xdr:nvSpPr>
        <xdr:cNvPr id="212" name="n_1mainValue【一般廃棄物処理施設】&#10;有形固定資産減価償却率"/>
        <xdr:cNvSpPr txBox="1"/>
      </xdr:nvSpPr>
      <xdr:spPr>
        <a:xfrm>
          <a:off x="15266043"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13" name="正方形/長方形 2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14" name="正方形/長方形 2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15" name="正方形/長方形 2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16" name="正方形/長方形 2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17" name="正方形/長方形 2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18" name="正方形/長方形 2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19" name="正方形/長方形 2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20" name="正方形/長方形 2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21" name="テキスト ボックス 2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22" name="直線コネクタ 2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23" name="直線コネクタ 22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24" name="テキスト ボックス 22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25" name="直線コネクタ 22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26" name="テキスト ボックス 22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27" name="直線コネクタ 22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28" name="テキスト ボックス 22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29" name="直線コネクタ 22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30" name="テキスト ボックス 22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31" name="直線コネクタ 2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32" name="テキスト ボックス 2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234" name="直線コネクタ 233"/>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235"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236" name="直線コネクタ 235"/>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237"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238" name="直線コネクタ 237"/>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79988</xdr:rowOff>
    </xdr:from>
    <xdr:ext cx="599010" cy="259045"/>
    <xdr:sp macro="" textlink="">
      <xdr:nvSpPr>
        <xdr:cNvPr id="239" name="【一般廃棄物処理施設】&#10;一人当たり有形固定資産（償却資産）額平均値テキスト"/>
        <xdr:cNvSpPr txBox="1"/>
      </xdr:nvSpPr>
      <xdr:spPr>
        <a:xfrm>
          <a:off x="22250400" y="64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240" name="フローチャート : 判断 239"/>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241" name="フローチャート : 判断 240"/>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242"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43" name="テキスト ボックス 2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44" name="テキスト ボックス 2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45" name="テキスト ボックス 2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46" name="テキスト ボックス 2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47" name="テキスト ボックス 2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71902</xdr:rowOff>
    </xdr:from>
    <xdr:to>
      <xdr:col>32</xdr:col>
      <xdr:colOff>238125</xdr:colOff>
      <xdr:row>41</xdr:row>
      <xdr:rowOff>2052</xdr:rowOff>
    </xdr:to>
    <xdr:sp macro="" textlink="">
      <xdr:nvSpPr>
        <xdr:cNvPr id="248" name="円/楕円 247"/>
        <xdr:cNvSpPr/>
      </xdr:nvSpPr>
      <xdr:spPr>
        <a:xfrm>
          <a:off x="22110700" y="692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158279</xdr:rowOff>
    </xdr:from>
    <xdr:ext cx="534377" cy="259045"/>
    <xdr:sp macro="" textlink="">
      <xdr:nvSpPr>
        <xdr:cNvPr id="249" name="【一般廃棄物処理施設】&#10;一人当たり有形固定資産（償却資産）額該当値テキスト"/>
        <xdr:cNvSpPr txBox="1"/>
      </xdr:nvSpPr>
      <xdr:spPr>
        <a:xfrm>
          <a:off x="22250400" y="68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75692</xdr:rowOff>
    </xdr:from>
    <xdr:to>
      <xdr:col>31</xdr:col>
      <xdr:colOff>85725</xdr:colOff>
      <xdr:row>41</xdr:row>
      <xdr:rowOff>5842</xdr:rowOff>
    </xdr:to>
    <xdr:sp macro="" textlink="">
      <xdr:nvSpPr>
        <xdr:cNvPr id="250" name="円/楕円 249"/>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122702</xdr:rowOff>
    </xdr:from>
    <xdr:to>
      <xdr:col>32</xdr:col>
      <xdr:colOff>187325</xdr:colOff>
      <xdr:row>40</xdr:row>
      <xdr:rowOff>126492</xdr:rowOff>
    </xdr:to>
    <xdr:cxnSp macro="">
      <xdr:nvCxnSpPr>
        <xdr:cNvPr id="251" name="直線コネクタ 250"/>
        <xdr:cNvCxnSpPr/>
      </xdr:nvCxnSpPr>
      <xdr:spPr>
        <a:xfrm flipV="1">
          <a:off x="21323300" y="6980702"/>
          <a:ext cx="8382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40</xdr:row>
      <xdr:rowOff>168419</xdr:rowOff>
    </xdr:from>
    <xdr:ext cx="534377" cy="259045"/>
    <xdr:sp macro="" textlink="">
      <xdr:nvSpPr>
        <xdr:cNvPr id="252" name="n_1mainValue【一般廃棄物処理施設】&#10;一人当たり有形固定資産（償却資産）額"/>
        <xdr:cNvSpPr txBox="1"/>
      </xdr:nvSpPr>
      <xdr:spPr>
        <a:xfrm>
          <a:off x="21043411" y="70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53" name="正方形/長方形 2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4" name="正方形/長方形 2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5" name="正方形/長方形 2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6" name="正方形/長方形 2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7" name="正方形/長方形 2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8" name="正方形/長方形 2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9" name="正方形/長方形 2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60" name="正方形/長方形 25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61" name="正方形/長方形 2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2" name="正方形/長方形 2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3" name="正方形/長方形 2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4" name="正方形/長方形 2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65" name="正方形/長方形 2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66" name="正方形/長方形 2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67" name="正方形/長方形 2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68" name="正方形/長方形 26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69" name="正方形/長方形 2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70" name="正方形/長方形 2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71" name="正方形/長方形 2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72" name="正方形/長方形 2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73" name="正方形/長方形 2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74" name="正方形/長方形 2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75" name="正方形/長方形 2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76" name="正方形/長方形 2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77" name="テキスト ボックス 2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78" name="直線コネクタ 2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79" name="テキスト ボックス 27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80" name="直線コネクタ 27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81" name="テキスト ボックス 28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82" name="直線コネクタ 28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83" name="テキスト ボックス 28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84" name="直線コネクタ 28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85" name="テキスト ボックス 28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86" name="直線コネクタ 28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287" name="テキスト ボックス 28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88" name="直線コネクタ 2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89" name="テキスト ボックス 2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291" name="直線コネクタ 290"/>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292"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293" name="直線コネクタ 29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294"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295" name="直線コネクタ 294"/>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87901</xdr:rowOff>
    </xdr:from>
    <xdr:ext cx="405111" cy="259045"/>
    <xdr:sp macro="" textlink="">
      <xdr:nvSpPr>
        <xdr:cNvPr id="296" name="【消防施設】&#10;有形固定資産減価償却率平均値テキスト"/>
        <xdr:cNvSpPr txBox="1"/>
      </xdr:nvSpPr>
      <xdr:spPr>
        <a:xfrm>
          <a:off x="164084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297" name="フローチャート : 判断 296"/>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298" name="フローチャート : 判断 297"/>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2557</xdr:rowOff>
    </xdr:from>
    <xdr:ext cx="405111" cy="259045"/>
    <xdr:sp macro="" textlink="">
      <xdr:nvSpPr>
        <xdr:cNvPr id="299"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00" name="テキスト ボックス 2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01" name="テキスト ボックス 3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02" name="テキスト ボックス 3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03" name="テキスト ボックス 3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04" name="テキスト ボックス 3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90170</xdr:rowOff>
    </xdr:from>
    <xdr:to>
      <xdr:col>23</xdr:col>
      <xdr:colOff>568325</xdr:colOff>
      <xdr:row>87</xdr:row>
      <xdr:rowOff>20320</xdr:rowOff>
    </xdr:to>
    <xdr:sp macro="" textlink="">
      <xdr:nvSpPr>
        <xdr:cNvPr id="305" name="円/楕円 304"/>
        <xdr:cNvSpPr/>
      </xdr:nvSpPr>
      <xdr:spPr>
        <a:xfrm>
          <a:off x="16268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5097</xdr:rowOff>
    </xdr:from>
    <xdr:ext cx="405111" cy="259045"/>
    <xdr:sp macro="" textlink="">
      <xdr:nvSpPr>
        <xdr:cNvPr id="306" name="【消防施設】&#10;有形固定資産減価償却率該当値テキスト"/>
        <xdr:cNvSpPr txBox="1"/>
      </xdr:nvSpPr>
      <xdr:spPr>
        <a:xfrm>
          <a:off x="164084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37592</xdr:rowOff>
    </xdr:from>
    <xdr:to>
      <xdr:col>22</xdr:col>
      <xdr:colOff>415925</xdr:colOff>
      <xdr:row>84</xdr:row>
      <xdr:rowOff>139192</xdr:rowOff>
    </xdr:to>
    <xdr:sp macro="" textlink="">
      <xdr:nvSpPr>
        <xdr:cNvPr id="307" name="円/楕円 306"/>
        <xdr:cNvSpPr/>
      </xdr:nvSpPr>
      <xdr:spPr>
        <a:xfrm>
          <a:off x="15430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88392</xdr:rowOff>
    </xdr:from>
    <xdr:to>
      <xdr:col>23</xdr:col>
      <xdr:colOff>517525</xdr:colOff>
      <xdr:row>86</xdr:row>
      <xdr:rowOff>140970</xdr:rowOff>
    </xdr:to>
    <xdr:cxnSp macro="">
      <xdr:nvCxnSpPr>
        <xdr:cNvPr id="308" name="直線コネクタ 307"/>
        <xdr:cNvCxnSpPr/>
      </xdr:nvCxnSpPr>
      <xdr:spPr>
        <a:xfrm>
          <a:off x="15481300" y="14490192"/>
          <a:ext cx="838200" cy="39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130319</xdr:rowOff>
    </xdr:from>
    <xdr:ext cx="405111" cy="259045"/>
    <xdr:sp macro="" textlink="">
      <xdr:nvSpPr>
        <xdr:cNvPr id="309" name="n_1mainValue【消防施設】&#10;有形固定資産減価償却率"/>
        <xdr:cNvSpPr txBox="1"/>
      </xdr:nvSpPr>
      <xdr:spPr>
        <a:xfrm>
          <a:off x="15266043"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10" name="正方形/長方形 3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1" name="正方形/長方形 3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2" name="正方形/長方形 3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3" name="正方形/長方形 3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4" name="正方形/長方形 3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5" name="正方形/長方形 3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6" name="正方形/長方形 3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17" name="正方形/長方形 3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18" name="テキスト ボックス 3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19" name="直線コネクタ 3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20" name="直線コネクタ 3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21" name="テキスト ボックス 3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22" name="直線コネクタ 3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23" name="テキスト ボックス 3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24" name="直線コネクタ 3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25" name="テキスト ボックス 3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26" name="直線コネクタ 3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27" name="テキスト ボックス 3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28" name="直線コネクタ 3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29" name="テキスト ボックス 3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31" name="直線コネクタ 330"/>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32"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33" name="直線コネクタ 332"/>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3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35" name="直線コネクタ 33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36"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37" name="フローチャート : 判断 336"/>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338" name="フローチャート : 判断 33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339"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40" name="テキスト ボックス 3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41" name="テキスト ボックス 3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42" name="テキスト ボックス 3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43" name="テキスト ボックス 3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44" name="テキスト ボックス 3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85598</xdr:rowOff>
    </xdr:from>
    <xdr:to>
      <xdr:col>32</xdr:col>
      <xdr:colOff>238125</xdr:colOff>
      <xdr:row>80</xdr:row>
      <xdr:rowOff>15748</xdr:rowOff>
    </xdr:to>
    <xdr:sp macro="" textlink="">
      <xdr:nvSpPr>
        <xdr:cNvPr id="345" name="円/楕円 344"/>
        <xdr:cNvSpPr/>
      </xdr:nvSpPr>
      <xdr:spPr>
        <a:xfrm>
          <a:off x="22110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15765</xdr:rowOff>
    </xdr:from>
    <xdr:ext cx="469744" cy="259045"/>
    <xdr:sp macro="" textlink="">
      <xdr:nvSpPr>
        <xdr:cNvPr id="346" name="【消防施設】&#10;一人当たり面積該当値テキスト"/>
        <xdr:cNvSpPr txBox="1"/>
      </xdr:nvSpPr>
      <xdr:spPr>
        <a:xfrm>
          <a:off x="22250400" y="135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83313</xdr:rowOff>
    </xdr:from>
    <xdr:to>
      <xdr:col>31</xdr:col>
      <xdr:colOff>85725</xdr:colOff>
      <xdr:row>79</xdr:row>
      <xdr:rowOff>13463</xdr:rowOff>
    </xdr:to>
    <xdr:sp macro="" textlink="">
      <xdr:nvSpPr>
        <xdr:cNvPr id="347" name="円/楕円 346"/>
        <xdr:cNvSpPr/>
      </xdr:nvSpPr>
      <xdr:spPr>
        <a:xfrm>
          <a:off x="21272500" y="134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134113</xdr:rowOff>
    </xdr:from>
    <xdr:to>
      <xdr:col>32</xdr:col>
      <xdr:colOff>187325</xdr:colOff>
      <xdr:row>79</xdr:row>
      <xdr:rowOff>136398</xdr:rowOff>
    </xdr:to>
    <xdr:cxnSp macro="">
      <xdr:nvCxnSpPr>
        <xdr:cNvPr id="348" name="直線コネクタ 347"/>
        <xdr:cNvCxnSpPr/>
      </xdr:nvCxnSpPr>
      <xdr:spPr>
        <a:xfrm>
          <a:off x="21323300" y="13507213"/>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77</xdr:row>
      <xdr:rowOff>29990</xdr:rowOff>
    </xdr:from>
    <xdr:ext cx="469744" cy="259045"/>
    <xdr:sp macro="" textlink="">
      <xdr:nvSpPr>
        <xdr:cNvPr id="349" name="n_1mainValue【消防施設】&#10;一人当たり面積"/>
        <xdr:cNvSpPr txBox="1"/>
      </xdr:nvSpPr>
      <xdr:spPr>
        <a:xfrm>
          <a:off x="21075727" y="1323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0" name="正方形/長方形 3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1" name="正方形/長方形 3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2" name="正方形/長方形 3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3" name="正方形/長方形 3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4" name="正方形/長方形 3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5" name="正方形/長方形 3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6" name="正方形/長方形 3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7" name="正方形/長方形 3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8" name="テキスト ボックス 3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9" name="直線コネクタ 3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0" name="テキスト ボックス 3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61" name="直線コネクタ 36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62" name="テキスト ボックス 36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63" name="直線コネクタ 36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64" name="テキスト ボックス 36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65" name="直線コネクタ 36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66" name="テキスト ボックス 36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67" name="直線コネクタ 36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68" name="テキスト ボックス 36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69" name="直線コネクタ 3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0" name="テキスト ボックス 3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372" name="直線コネクタ 37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37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374" name="直線コネクタ 37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7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76" name="直線コネクタ 37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37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378" name="フローチャート : 判断 37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379" name="フローチャート : 判断 37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380"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116839</xdr:rowOff>
    </xdr:from>
    <xdr:to>
      <xdr:col>23</xdr:col>
      <xdr:colOff>568325</xdr:colOff>
      <xdr:row>105</xdr:row>
      <xdr:rowOff>46989</xdr:rowOff>
    </xdr:to>
    <xdr:sp macro="" textlink="">
      <xdr:nvSpPr>
        <xdr:cNvPr id="386" name="円/楕円 385"/>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139716</xdr:rowOff>
    </xdr:from>
    <xdr:ext cx="405111" cy="259045"/>
    <xdr:sp macro="" textlink="">
      <xdr:nvSpPr>
        <xdr:cNvPr id="387" name="【庁舎】&#10;有形固定資産減価償却率該当値テキスト"/>
        <xdr:cNvSpPr txBox="1"/>
      </xdr:nvSpPr>
      <xdr:spPr>
        <a:xfrm>
          <a:off x="164084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388" name="円/楕円 387"/>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167639</xdr:rowOff>
    </xdr:from>
    <xdr:to>
      <xdr:col>23</xdr:col>
      <xdr:colOff>517525</xdr:colOff>
      <xdr:row>105</xdr:row>
      <xdr:rowOff>41911</xdr:rowOff>
    </xdr:to>
    <xdr:cxnSp macro="">
      <xdr:nvCxnSpPr>
        <xdr:cNvPr id="389" name="直線コネクタ 388"/>
        <xdr:cNvCxnSpPr/>
      </xdr:nvCxnSpPr>
      <xdr:spPr>
        <a:xfrm flipV="1">
          <a:off x="15481300" y="17998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109238</xdr:rowOff>
    </xdr:from>
    <xdr:ext cx="405111" cy="259045"/>
    <xdr:sp macro="" textlink="">
      <xdr:nvSpPr>
        <xdr:cNvPr id="390" name="n_1mainValue【庁舎】&#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1" name="正方形/長方形 3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2" name="正方形/長方形 3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3" name="正方形/長方形 3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4" name="正方形/長方形 3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5" name="正方形/長方形 3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6" name="正方形/長方形 3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7" name="正方形/長方形 3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8" name="正方形/長方形 3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99" name="テキスト ボックス 3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0" name="直線コネクタ 3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01" name="テキスト ボックス 4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02" name="直線コネクタ 4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03" name="テキスト ボックス 4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04" name="直線コネクタ 4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05" name="テキスト ボックス 4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06" name="直線コネクタ 4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07" name="テキスト ボックス 4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08" name="直線コネクタ 4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09" name="テキスト ボックス 4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10" name="直線コネクタ 4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11" name="テキスト ボックス 4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2" name="直線コネクタ 4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3" name="テキスト ボックス 4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15" name="直線コネクタ 414"/>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16"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17" name="直線コネクタ 416"/>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18"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19" name="直線コネクタ 418"/>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20"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21" name="フローチャート : 判断 420"/>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22" name="フローチャート : 判断 421"/>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423"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24" name="テキスト ボックス 4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5" name="テキスト ボックス 4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6" name="テキスト ボックス 4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7" name="テキスト ボックス 4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8" name="テキスト ボックス 4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113030</xdr:rowOff>
    </xdr:from>
    <xdr:to>
      <xdr:col>32</xdr:col>
      <xdr:colOff>238125</xdr:colOff>
      <xdr:row>102</xdr:row>
      <xdr:rowOff>43180</xdr:rowOff>
    </xdr:to>
    <xdr:sp macro="" textlink="">
      <xdr:nvSpPr>
        <xdr:cNvPr id="429" name="円/楕円 428"/>
        <xdr:cNvSpPr/>
      </xdr:nvSpPr>
      <xdr:spPr>
        <a:xfrm>
          <a:off x="22110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135907</xdr:rowOff>
    </xdr:from>
    <xdr:ext cx="469744" cy="259045"/>
    <xdr:sp macro="" textlink="">
      <xdr:nvSpPr>
        <xdr:cNvPr id="430" name="【庁舎】&#10;一人当たり面積該当値テキスト"/>
        <xdr:cNvSpPr txBox="1"/>
      </xdr:nvSpPr>
      <xdr:spPr>
        <a:xfrm>
          <a:off x="22250400"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0.824</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145414</xdr:rowOff>
    </xdr:from>
    <xdr:to>
      <xdr:col>31</xdr:col>
      <xdr:colOff>85725</xdr:colOff>
      <xdr:row>102</xdr:row>
      <xdr:rowOff>75564</xdr:rowOff>
    </xdr:to>
    <xdr:sp macro="" textlink="">
      <xdr:nvSpPr>
        <xdr:cNvPr id="431" name="円/楕円 430"/>
        <xdr:cNvSpPr/>
      </xdr:nvSpPr>
      <xdr:spPr>
        <a:xfrm>
          <a:off x="21272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163830</xdr:rowOff>
    </xdr:from>
    <xdr:to>
      <xdr:col>32</xdr:col>
      <xdr:colOff>187325</xdr:colOff>
      <xdr:row>102</xdr:row>
      <xdr:rowOff>24764</xdr:rowOff>
    </xdr:to>
    <xdr:cxnSp macro="">
      <xdr:nvCxnSpPr>
        <xdr:cNvPr id="432" name="直線コネクタ 431"/>
        <xdr:cNvCxnSpPr/>
      </xdr:nvCxnSpPr>
      <xdr:spPr>
        <a:xfrm flipV="1">
          <a:off x="21323300" y="174802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100</xdr:row>
      <xdr:rowOff>92091</xdr:rowOff>
    </xdr:from>
    <xdr:ext cx="469744" cy="259045"/>
    <xdr:sp macro="" textlink="">
      <xdr:nvSpPr>
        <xdr:cNvPr id="433" name="n_1mainValue【庁舎】&#10;一人当たり面積"/>
        <xdr:cNvSpPr txBox="1"/>
      </xdr:nvSpPr>
      <xdr:spPr>
        <a:xfrm>
          <a:off x="210757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4" name="正方形/長方形 4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5" name="正方形/長方形 4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6" name="テキスト ボックス 4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類似団体と比較して有形固定資産減価償却率が高くなっている施設は、体育館・プール、一般廃棄物処理施設であり、低くなっている施設は、消防施設である。</a:t>
          </a:r>
          <a:endParaRPr lang="ja-JP" altLang="ja-JP" sz="1400">
            <a:effectLst/>
          </a:endParaRPr>
        </a:p>
        <a:p>
          <a:r>
            <a:rPr kumimoji="1" lang="ja-JP" altLang="ja-JP" sz="1100">
              <a:solidFill>
                <a:schemeClr val="dk1"/>
              </a:solidFill>
              <a:effectLst/>
              <a:latin typeface="+mn-lt"/>
              <a:ea typeface="+mn-ea"/>
              <a:cs typeface="+mn-cs"/>
            </a:rPr>
            <a:t>　体育館・プールについては、体育館が７棟、プールが１棟あり、そのうち体育館の３棟は建築から約５０～８０年が経過し、耐用年数を超えている。築３０年を超える施設については、長寿命化を計り、大規模修繕計画を検討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一般廃棄物処理施設については、４施設全てが耐用年数を超えていないが、クリーンセンター（し尿処理施設）については、処理設備の老朽化に伴い、平成３０年度より直営から近隣施設への委託処理方式へ変更するため解体を予定しており、今後は比率の改善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施設については、平成２７年度に新消防庁舎を建設したことから前年度に比較して１７ポイント減少している。今後は、計画的に施設の維持管理を図りつつ、更新・集約化・解体を含めた検討が必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現在、それぞれの公共施設等について個別施設計画を策定中であり、老朽化した施設の計画的な維持管理や除却に努める。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人口減少や全国平均を上回る高齢化率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（２８年度末４４．９％）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に加え、地域経済を強力にけん引する事業所や産業を欠いているため、財政基盤は弱い。また、広い町土（２１４ｋ㎡）を維持していくための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道路や地域公共交通網の整備などの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インフラ整備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や農林業振興や後継者不足対策などの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多様な行政需要を抱えているため、財政力指数は類似団体平均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自主財源である町税の徴収強化や公共施設の見直しに伴う施設の廃止・売却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（１０年で総床面積の１０％の減）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歳入の確保、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事務事業の検証作業により歳出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27215</xdr:rowOff>
    </xdr:to>
    <xdr:cxnSp macro="">
      <xdr:nvCxnSpPr>
        <xdr:cNvPr id="72" name="直線コネクタ 71"/>
        <xdr:cNvCxnSpPr/>
      </xdr:nvCxnSpPr>
      <xdr:spPr>
        <a:xfrm flipV="1">
          <a:off x="3225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歳入は地方税（＋８，０９３千円）が増加したものの、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（▲４１，６８９千円）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地方消費税交付金（▲２４，１９４千円）の減少が大きく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高齢者等に対する扶助費や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豪雪による除雪事業費の増加（前年度比＋１９０％）に伴う維持補修費の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増加により経常収支比率が前年度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自主財源である町税の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徴収強化や公共施設等総合管理計画に基づき、各公共施設の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統廃合などの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見直しを図りながら経常収支比率の改善に努める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73025</xdr:rowOff>
    </xdr:from>
    <xdr:to>
      <xdr:col>7</xdr:col>
      <xdr:colOff>152400</xdr:colOff>
      <xdr:row>65</xdr:row>
      <xdr:rowOff>97155</xdr:rowOff>
    </xdr:to>
    <xdr:cxnSp macro="">
      <xdr:nvCxnSpPr>
        <xdr:cNvPr id="132" name="直線コネクタ 131"/>
        <xdr:cNvCxnSpPr/>
      </xdr:nvCxnSpPr>
      <xdr:spPr>
        <a:xfrm>
          <a:off x="4114800" y="112172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64981</xdr:rowOff>
    </xdr:from>
    <xdr:to>
      <xdr:col>6</xdr:col>
      <xdr:colOff>0</xdr:colOff>
      <xdr:row>65</xdr:row>
      <xdr:rowOff>73025</xdr:rowOff>
    </xdr:to>
    <xdr:cxnSp macro="">
      <xdr:nvCxnSpPr>
        <xdr:cNvPr id="135" name="直線コネクタ 134"/>
        <xdr:cNvCxnSpPr/>
      </xdr:nvCxnSpPr>
      <xdr:spPr>
        <a:xfrm>
          <a:off x="3225800" y="112092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151977</xdr:rowOff>
    </xdr:from>
    <xdr:to>
      <xdr:col>4</xdr:col>
      <xdr:colOff>482600</xdr:colOff>
      <xdr:row>65</xdr:row>
      <xdr:rowOff>64981</xdr:rowOff>
    </xdr:to>
    <xdr:cxnSp macro="">
      <xdr:nvCxnSpPr>
        <xdr:cNvPr id="138" name="直線コネクタ 137"/>
        <xdr:cNvCxnSpPr/>
      </xdr:nvCxnSpPr>
      <xdr:spPr>
        <a:xfrm>
          <a:off x="2336800" y="111247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40" name="テキスト ボックス 139"/>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151977</xdr:rowOff>
    </xdr:from>
    <xdr:to>
      <xdr:col>3</xdr:col>
      <xdr:colOff>279400</xdr:colOff>
      <xdr:row>65</xdr:row>
      <xdr:rowOff>48895</xdr:rowOff>
    </xdr:to>
    <xdr:cxnSp macro="">
      <xdr:nvCxnSpPr>
        <xdr:cNvPr id="141" name="直線コネクタ 140"/>
        <xdr:cNvCxnSpPr/>
      </xdr:nvCxnSpPr>
      <xdr:spPr>
        <a:xfrm flipV="1">
          <a:off x="1447800" y="111247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120456</xdr:rowOff>
    </xdr:from>
    <xdr:ext cx="762000" cy="259045"/>
    <xdr:sp macro="" textlink="">
      <xdr:nvSpPr>
        <xdr:cNvPr id="143" name="テキスト ボックス 142"/>
        <xdr:cNvSpPr txBox="1"/>
      </xdr:nvSpPr>
      <xdr:spPr>
        <a:xfrm>
          <a:off x="1955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46355</xdr:rowOff>
    </xdr:from>
    <xdr:to>
      <xdr:col>7</xdr:col>
      <xdr:colOff>203200</xdr:colOff>
      <xdr:row>65</xdr:row>
      <xdr:rowOff>147955</xdr:rowOff>
    </xdr:to>
    <xdr:sp macro="" textlink="">
      <xdr:nvSpPr>
        <xdr:cNvPr id="151" name="円/楕円 150"/>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18432</xdr:rowOff>
    </xdr:from>
    <xdr:ext cx="762000" cy="259045"/>
    <xdr:sp macro="" textlink="">
      <xdr:nvSpPr>
        <xdr:cNvPr id="152"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3" name="円/楕円 152"/>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4" name="テキスト ボックス 153"/>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14181</xdr:rowOff>
    </xdr:from>
    <xdr:to>
      <xdr:col>4</xdr:col>
      <xdr:colOff>533400</xdr:colOff>
      <xdr:row>65</xdr:row>
      <xdr:rowOff>115781</xdr:rowOff>
    </xdr:to>
    <xdr:sp macro="" textlink="">
      <xdr:nvSpPr>
        <xdr:cNvPr id="155" name="円/楕円 154"/>
        <xdr:cNvSpPr/>
      </xdr:nvSpPr>
      <xdr:spPr>
        <a:xfrm>
          <a:off x="3175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100558</xdr:rowOff>
    </xdr:from>
    <xdr:ext cx="762000" cy="259045"/>
    <xdr:sp macro="" textlink="">
      <xdr:nvSpPr>
        <xdr:cNvPr id="156" name="テキスト ボックス 155"/>
        <xdr:cNvSpPr txBox="1"/>
      </xdr:nvSpPr>
      <xdr:spPr>
        <a:xfrm>
          <a:off x="2844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7" name="円/楕円 156"/>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16104</xdr:rowOff>
    </xdr:from>
    <xdr:ext cx="762000" cy="259045"/>
    <xdr:sp macro="" textlink="">
      <xdr:nvSpPr>
        <xdr:cNvPr id="158" name="テキスト ボックス 157"/>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169545</xdr:rowOff>
    </xdr:from>
    <xdr:to>
      <xdr:col>2</xdr:col>
      <xdr:colOff>127000</xdr:colOff>
      <xdr:row>65</xdr:row>
      <xdr:rowOff>99695</xdr:rowOff>
    </xdr:to>
    <xdr:sp macro="" textlink="">
      <xdr:nvSpPr>
        <xdr:cNvPr id="159" name="円/楕円 158"/>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84472</xdr:rowOff>
    </xdr:from>
    <xdr:ext cx="762000" cy="259045"/>
    <xdr:sp macro="" textlink="">
      <xdr:nvSpPr>
        <xdr:cNvPr id="160" name="テキスト ボックス 159"/>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人件費は、定年退職者数の増及び新規採用者数の抑制により減少傾向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（前年度比▲１％）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にあり、類似団体平均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と比較して下回っているものの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多数点在する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各公共施設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は老朽化が目立ち、大規模改修を行う時期に向かっているため</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維持管理費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や地域公共交通事業の運行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委託路線の増による委託費の増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が課題となっている。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維持補修費は豪雪による除雪事業費の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増加（前年度比＋１９０％）により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類似団体平均と比較して上回っている。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引き続き新規採用者数の抑制や公共施設等総合管理計画に基づき、各公共施設の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統廃合などの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見直しを図りながら、人件費・物件費等の抑制に努める。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73076</xdr:rowOff>
    </xdr:from>
    <xdr:to>
      <xdr:col>7</xdr:col>
      <xdr:colOff>152400</xdr:colOff>
      <xdr:row>82</xdr:row>
      <xdr:rowOff>109942</xdr:rowOff>
    </xdr:to>
    <xdr:cxnSp macro="">
      <xdr:nvCxnSpPr>
        <xdr:cNvPr id="195" name="直線コネクタ 194"/>
        <xdr:cNvCxnSpPr/>
      </xdr:nvCxnSpPr>
      <xdr:spPr>
        <a:xfrm>
          <a:off x="4114800" y="14131976"/>
          <a:ext cx="8382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73076</xdr:rowOff>
    </xdr:from>
    <xdr:to>
      <xdr:col>6</xdr:col>
      <xdr:colOff>0</xdr:colOff>
      <xdr:row>82</xdr:row>
      <xdr:rowOff>76691</xdr:rowOff>
    </xdr:to>
    <xdr:cxnSp macro="">
      <xdr:nvCxnSpPr>
        <xdr:cNvPr id="198" name="直線コネクタ 197"/>
        <xdr:cNvCxnSpPr/>
      </xdr:nvCxnSpPr>
      <xdr:spPr>
        <a:xfrm flipV="1">
          <a:off x="3225800" y="14131976"/>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76691</xdr:rowOff>
    </xdr:from>
    <xdr:to>
      <xdr:col>4</xdr:col>
      <xdr:colOff>482600</xdr:colOff>
      <xdr:row>82</xdr:row>
      <xdr:rowOff>77002</xdr:rowOff>
    </xdr:to>
    <xdr:cxnSp macro="">
      <xdr:nvCxnSpPr>
        <xdr:cNvPr id="201" name="直線コネクタ 200"/>
        <xdr:cNvCxnSpPr/>
      </xdr:nvCxnSpPr>
      <xdr:spPr>
        <a:xfrm flipV="1">
          <a:off x="2336800" y="14135591"/>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77002</xdr:rowOff>
    </xdr:from>
    <xdr:to>
      <xdr:col>3</xdr:col>
      <xdr:colOff>279400</xdr:colOff>
      <xdr:row>82</xdr:row>
      <xdr:rowOff>105454</xdr:rowOff>
    </xdr:to>
    <xdr:cxnSp macro="">
      <xdr:nvCxnSpPr>
        <xdr:cNvPr id="204" name="直線コネクタ 203"/>
        <xdr:cNvCxnSpPr/>
      </xdr:nvCxnSpPr>
      <xdr:spPr>
        <a:xfrm flipV="1">
          <a:off x="1447800" y="14135902"/>
          <a:ext cx="8890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59142</xdr:rowOff>
    </xdr:from>
    <xdr:to>
      <xdr:col>7</xdr:col>
      <xdr:colOff>203200</xdr:colOff>
      <xdr:row>82</xdr:row>
      <xdr:rowOff>160742</xdr:rowOff>
    </xdr:to>
    <xdr:sp macro="" textlink="">
      <xdr:nvSpPr>
        <xdr:cNvPr id="214" name="円/楕円 213"/>
        <xdr:cNvSpPr/>
      </xdr:nvSpPr>
      <xdr:spPr>
        <a:xfrm>
          <a:off x="4902200" y="141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75669</xdr:rowOff>
    </xdr:from>
    <xdr:ext cx="762000" cy="259045"/>
    <xdr:sp macro="" textlink="">
      <xdr:nvSpPr>
        <xdr:cNvPr id="215" name="人件費・物件費等の状況該当値テキスト"/>
        <xdr:cNvSpPr txBox="1"/>
      </xdr:nvSpPr>
      <xdr:spPr>
        <a:xfrm>
          <a:off x="5041900" y="139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191,548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22276</xdr:rowOff>
    </xdr:from>
    <xdr:to>
      <xdr:col>6</xdr:col>
      <xdr:colOff>50800</xdr:colOff>
      <xdr:row>82</xdr:row>
      <xdr:rowOff>123876</xdr:rowOff>
    </xdr:to>
    <xdr:sp macro="" textlink="">
      <xdr:nvSpPr>
        <xdr:cNvPr id="216" name="円/楕円 215"/>
        <xdr:cNvSpPr/>
      </xdr:nvSpPr>
      <xdr:spPr>
        <a:xfrm>
          <a:off x="4064000" y="140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134053</xdr:rowOff>
    </xdr:from>
    <xdr:ext cx="736600" cy="259045"/>
    <xdr:sp macro="" textlink="">
      <xdr:nvSpPr>
        <xdr:cNvPr id="217" name="テキスト ボックス 216"/>
        <xdr:cNvSpPr txBox="1"/>
      </xdr:nvSpPr>
      <xdr:spPr>
        <a:xfrm>
          <a:off x="3733800" y="13850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25891</xdr:rowOff>
    </xdr:from>
    <xdr:to>
      <xdr:col>4</xdr:col>
      <xdr:colOff>533400</xdr:colOff>
      <xdr:row>82</xdr:row>
      <xdr:rowOff>127491</xdr:rowOff>
    </xdr:to>
    <xdr:sp macro="" textlink="">
      <xdr:nvSpPr>
        <xdr:cNvPr id="218" name="円/楕円 217"/>
        <xdr:cNvSpPr/>
      </xdr:nvSpPr>
      <xdr:spPr>
        <a:xfrm>
          <a:off x="3175000" y="140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112268</xdr:rowOff>
    </xdr:from>
    <xdr:ext cx="762000" cy="259045"/>
    <xdr:sp macro="" textlink="">
      <xdr:nvSpPr>
        <xdr:cNvPr id="219" name="テキスト ボックス 218"/>
        <xdr:cNvSpPr txBox="1"/>
      </xdr:nvSpPr>
      <xdr:spPr>
        <a:xfrm>
          <a:off x="2844800" y="1417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26202</xdr:rowOff>
    </xdr:from>
    <xdr:to>
      <xdr:col>3</xdr:col>
      <xdr:colOff>330200</xdr:colOff>
      <xdr:row>82</xdr:row>
      <xdr:rowOff>127802</xdr:rowOff>
    </xdr:to>
    <xdr:sp macro="" textlink="">
      <xdr:nvSpPr>
        <xdr:cNvPr id="220" name="円/楕円 219"/>
        <xdr:cNvSpPr/>
      </xdr:nvSpPr>
      <xdr:spPr>
        <a:xfrm>
          <a:off x="2286000" y="140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112579</xdr:rowOff>
    </xdr:from>
    <xdr:ext cx="762000" cy="259045"/>
    <xdr:sp macro="" textlink="">
      <xdr:nvSpPr>
        <xdr:cNvPr id="221" name="テキスト ボックス 220"/>
        <xdr:cNvSpPr txBox="1"/>
      </xdr:nvSpPr>
      <xdr:spPr>
        <a:xfrm>
          <a:off x="1955800" y="141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54654</xdr:rowOff>
    </xdr:from>
    <xdr:to>
      <xdr:col>2</xdr:col>
      <xdr:colOff>127000</xdr:colOff>
      <xdr:row>82</xdr:row>
      <xdr:rowOff>156254</xdr:rowOff>
    </xdr:to>
    <xdr:sp macro="" textlink="">
      <xdr:nvSpPr>
        <xdr:cNvPr id="222" name="円/楕円 221"/>
        <xdr:cNvSpPr/>
      </xdr:nvSpPr>
      <xdr:spPr>
        <a:xfrm>
          <a:off x="1397000" y="141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141031</xdr:rowOff>
    </xdr:from>
    <xdr:ext cx="762000" cy="259045"/>
    <xdr:sp macro="" textlink="">
      <xdr:nvSpPr>
        <xdr:cNvPr id="223" name="テキスト ボックス 222"/>
        <xdr:cNvSpPr txBox="1"/>
      </xdr:nvSpPr>
      <xdr:spPr>
        <a:xfrm>
          <a:off x="1066800" y="1419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本町職員の給与水準は従来より縮減と抑制が実施されており、類似団体平均と比較して低水準である。今後も住民の理解を得られるような給与体系を保ち、適正な給与水準の維持に努める。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84</xdr:row>
      <xdr:rowOff>26246</xdr:rowOff>
    </xdr:to>
    <xdr:cxnSp macro="">
      <xdr:nvCxnSpPr>
        <xdr:cNvPr id="257" name="直線コネクタ 256"/>
        <xdr:cNvCxnSpPr/>
      </xdr:nvCxnSpPr>
      <xdr:spPr>
        <a:xfrm>
          <a:off x="16179800" y="1429935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4657</xdr:rowOff>
    </xdr:from>
    <xdr:to>
      <xdr:col>23</xdr:col>
      <xdr:colOff>406400</xdr:colOff>
      <xdr:row>83</xdr:row>
      <xdr:rowOff>69004</xdr:rowOff>
    </xdr:to>
    <xdr:cxnSp macro="">
      <xdr:nvCxnSpPr>
        <xdr:cNvPr id="260" name="直線コネクタ 259"/>
        <xdr:cNvCxnSpPr/>
      </xdr:nvCxnSpPr>
      <xdr:spPr>
        <a:xfrm>
          <a:off x="15290800" y="142350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4657</xdr:rowOff>
    </xdr:to>
    <xdr:cxnSp macro="">
      <xdr:nvCxnSpPr>
        <xdr:cNvPr id="263" name="直線コネクタ 262"/>
        <xdr:cNvCxnSpPr/>
      </xdr:nvCxnSpPr>
      <xdr:spPr>
        <a:xfrm>
          <a:off x="14401800" y="142028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86</xdr:row>
      <xdr:rowOff>21166</xdr:rowOff>
    </xdr:to>
    <xdr:cxnSp macro="">
      <xdr:nvCxnSpPr>
        <xdr:cNvPr id="266" name="直線コネクタ 265"/>
        <xdr:cNvCxnSpPr/>
      </xdr:nvCxnSpPr>
      <xdr:spPr>
        <a:xfrm flipV="1">
          <a:off x="13512800" y="1420283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8" name="テキスト ボックス 26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6" name="円/楕円 275"/>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7"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8" name="円/楕円 277"/>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9" name="テキスト ボックス 278"/>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125307</xdr:rowOff>
    </xdr:from>
    <xdr:to>
      <xdr:col>22</xdr:col>
      <xdr:colOff>254000</xdr:colOff>
      <xdr:row>83</xdr:row>
      <xdr:rowOff>55457</xdr:rowOff>
    </xdr:to>
    <xdr:sp macro="" textlink="">
      <xdr:nvSpPr>
        <xdr:cNvPr id="280" name="円/楕円 279"/>
        <xdr:cNvSpPr/>
      </xdr:nvSpPr>
      <xdr:spPr>
        <a:xfrm>
          <a:off x="15240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65634</xdr:rowOff>
    </xdr:from>
    <xdr:ext cx="762000" cy="259045"/>
    <xdr:sp macro="" textlink="">
      <xdr:nvSpPr>
        <xdr:cNvPr id="281" name="テキスト ボックス 280"/>
        <xdr:cNvSpPr txBox="1"/>
      </xdr:nvSpPr>
      <xdr:spPr>
        <a:xfrm>
          <a:off x="14909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93134</xdr:rowOff>
    </xdr:from>
    <xdr:to>
      <xdr:col>21</xdr:col>
      <xdr:colOff>50800</xdr:colOff>
      <xdr:row>83</xdr:row>
      <xdr:rowOff>23284</xdr:rowOff>
    </xdr:to>
    <xdr:sp macro="" textlink="">
      <xdr:nvSpPr>
        <xdr:cNvPr id="282" name="円/楕円 281"/>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83" name="テキスト ボックス 282"/>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4" name="円/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5" name="テキスト ボックス 284"/>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新規採用人数の抑制により、類似団体平均を０．９６ポイント下回っているが、人口減少が進んでいるため、前年度比で０．２６ポイントの増となっている。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町単独で消防署（定員２９人）を運営しており、消防広域化に向けた関係機関との協議が平成２５年度に凍結されたことから、今後も同水準で推移することが予想されるため、新規採用者数の抑制を図りながら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112945</xdr:rowOff>
    </xdr:from>
    <xdr:to>
      <xdr:col>24</xdr:col>
      <xdr:colOff>558800</xdr:colOff>
      <xdr:row>61</xdr:row>
      <xdr:rowOff>133858</xdr:rowOff>
    </xdr:to>
    <xdr:cxnSp macro="">
      <xdr:nvCxnSpPr>
        <xdr:cNvPr id="320" name="直線コネクタ 319"/>
        <xdr:cNvCxnSpPr/>
      </xdr:nvCxnSpPr>
      <xdr:spPr>
        <a:xfrm>
          <a:off x="16179800" y="1057139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108119</xdr:rowOff>
    </xdr:from>
    <xdr:to>
      <xdr:col>23</xdr:col>
      <xdr:colOff>406400</xdr:colOff>
      <xdr:row>61</xdr:row>
      <xdr:rowOff>112945</xdr:rowOff>
    </xdr:to>
    <xdr:cxnSp macro="">
      <xdr:nvCxnSpPr>
        <xdr:cNvPr id="323" name="直線コネクタ 322"/>
        <xdr:cNvCxnSpPr/>
      </xdr:nvCxnSpPr>
      <xdr:spPr>
        <a:xfrm>
          <a:off x="15290800" y="1056656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108119</xdr:rowOff>
    </xdr:from>
    <xdr:to>
      <xdr:col>22</xdr:col>
      <xdr:colOff>203200</xdr:colOff>
      <xdr:row>61</xdr:row>
      <xdr:rowOff>117771</xdr:rowOff>
    </xdr:to>
    <xdr:cxnSp macro="">
      <xdr:nvCxnSpPr>
        <xdr:cNvPr id="326" name="直線コネクタ 325"/>
        <xdr:cNvCxnSpPr/>
      </xdr:nvCxnSpPr>
      <xdr:spPr>
        <a:xfrm flipV="1">
          <a:off x="14401800" y="105665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117771</xdr:rowOff>
    </xdr:from>
    <xdr:to>
      <xdr:col>21</xdr:col>
      <xdr:colOff>0</xdr:colOff>
      <xdr:row>61</xdr:row>
      <xdr:rowOff>126619</xdr:rowOff>
    </xdr:to>
    <xdr:cxnSp macro="">
      <xdr:nvCxnSpPr>
        <xdr:cNvPr id="329" name="直線コネクタ 328"/>
        <xdr:cNvCxnSpPr/>
      </xdr:nvCxnSpPr>
      <xdr:spPr>
        <a:xfrm flipV="1">
          <a:off x="13512800" y="10576221"/>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83058</xdr:rowOff>
    </xdr:from>
    <xdr:to>
      <xdr:col>24</xdr:col>
      <xdr:colOff>609600</xdr:colOff>
      <xdr:row>62</xdr:row>
      <xdr:rowOff>13208</xdr:rowOff>
    </xdr:to>
    <xdr:sp macro="" textlink="">
      <xdr:nvSpPr>
        <xdr:cNvPr id="339" name="円/楕円 338"/>
        <xdr:cNvSpPr/>
      </xdr:nvSpPr>
      <xdr:spPr>
        <a:xfrm>
          <a:off x="16967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99585</xdr:rowOff>
    </xdr:from>
    <xdr:ext cx="762000" cy="259045"/>
    <xdr:sp macro="" textlink="">
      <xdr:nvSpPr>
        <xdr:cNvPr id="340" name="定員管理の状況該当値テキスト"/>
        <xdr:cNvSpPr txBox="1"/>
      </xdr:nvSpPr>
      <xdr:spPr>
        <a:xfrm>
          <a:off x="17106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62145</xdr:rowOff>
    </xdr:from>
    <xdr:to>
      <xdr:col>23</xdr:col>
      <xdr:colOff>457200</xdr:colOff>
      <xdr:row>61</xdr:row>
      <xdr:rowOff>163745</xdr:rowOff>
    </xdr:to>
    <xdr:sp macro="" textlink="">
      <xdr:nvSpPr>
        <xdr:cNvPr id="341" name="円/楕円 340"/>
        <xdr:cNvSpPr/>
      </xdr:nvSpPr>
      <xdr:spPr>
        <a:xfrm>
          <a:off x="16129000" y="105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2472</xdr:rowOff>
    </xdr:from>
    <xdr:ext cx="736600" cy="259045"/>
    <xdr:sp macro="" textlink="">
      <xdr:nvSpPr>
        <xdr:cNvPr id="342" name="テキスト ボックス 341"/>
        <xdr:cNvSpPr txBox="1"/>
      </xdr:nvSpPr>
      <xdr:spPr>
        <a:xfrm>
          <a:off x="15798800" y="1028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57319</xdr:rowOff>
    </xdr:from>
    <xdr:to>
      <xdr:col>22</xdr:col>
      <xdr:colOff>254000</xdr:colOff>
      <xdr:row>61</xdr:row>
      <xdr:rowOff>158919</xdr:rowOff>
    </xdr:to>
    <xdr:sp macro="" textlink="">
      <xdr:nvSpPr>
        <xdr:cNvPr id="343" name="円/楕円 342"/>
        <xdr:cNvSpPr/>
      </xdr:nvSpPr>
      <xdr:spPr>
        <a:xfrm>
          <a:off x="15240000" y="105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143696</xdr:rowOff>
    </xdr:from>
    <xdr:ext cx="762000" cy="259045"/>
    <xdr:sp macro="" textlink="">
      <xdr:nvSpPr>
        <xdr:cNvPr id="344" name="テキスト ボックス 343"/>
        <xdr:cNvSpPr txBox="1"/>
      </xdr:nvSpPr>
      <xdr:spPr>
        <a:xfrm>
          <a:off x="14909800" y="106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66971</xdr:rowOff>
    </xdr:from>
    <xdr:to>
      <xdr:col>21</xdr:col>
      <xdr:colOff>50800</xdr:colOff>
      <xdr:row>61</xdr:row>
      <xdr:rowOff>168571</xdr:rowOff>
    </xdr:to>
    <xdr:sp macro="" textlink="">
      <xdr:nvSpPr>
        <xdr:cNvPr id="345" name="円/楕円 344"/>
        <xdr:cNvSpPr/>
      </xdr:nvSpPr>
      <xdr:spPr>
        <a:xfrm>
          <a:off x="143510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153348</xdr:rowOff>
    </xdr:from>
    <xdr:ext cx="762000" cy="259045"/>
    <xdr:sp macro="" textlink="">
      <xdr:nvSpPr>
        <xdr:cNvPr id="346" name="テキスト ボックス 345"/>
        <xdr:cNvSpPr txBox="1"/>
      </xdr:nvSpPr>
      <xdr:spPr>
        <a:xfrm>
          <a:off x="14020800" y="106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75819</xdr:rowOff>
    </xdr:from>
    <xdr:to>
      <xdr:col>19</xdr:col>
      <xdr:colOff>533400</xdr:colOff>
      <xdr:row>62</xdr:row>
      <xdr:rowOff>5969</xdr:rowOff>
    </xdr:to>
    <xdr:sp macro="" textlink="">
      <xdr:nvSpPr>
        <xdr:cNvPr id="347" name="円/楕円 346"/>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162196</xdr:rowOff>
    </xdr:from>
    <xdr:ext cx="762000" cy="259045"/>
    <xdr:sp macro="" textlink="">
      <xdr:nvSpPr>
        <xdr:cNvPr id="348" name="テキスト ボックス 347"/>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元利償還金等の減少により、前年度対比０．９ポイント減となっており、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平成２５年度から平成２７年度に実施した消防庁舎改築事業及び消防救急デジタル無線整備事業や平成３０年度から実施予定である小学校建設事業等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平成４０年度まで徐々に増加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する見込みである。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地方債の発行を抑えつつ、新規発行にあっては、事業内容の精査や基準財政需要額算入の有利な地方債の発行により実質公債費比率の抑制に努める。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66675</xdr:rowOff>
    </xdr:to>
    <xdr:cxnSp macro="">
      <xdr:nvCxnSpPr>
        <xdr:cNvPr id="386" name="直線コネクタ 385"/>
        <xdr:cNvCxnSpPr/>
      </xdr:nvCxnSpPr>
      <xdr:spPr>
        <a:xfrm flipV="1">
          <a:off x="16179800" y="683418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41</xdr:row>
      <xdr:rowOff>46038</xdr:rowOff>
    </xdr:to>
    <xdr:cxnSp macro="">
      <xdr:nvCxnSpPr>
        <xdr:cNvPr id="389" name="直線コネクタ 388"/>
        <xdr:cNvCxnSpPr/>
      </xdr:nvCxnSpPr>
      <xdr:spPr>
        <a:xfrm flipV="1">
          <a:off x="15290800" y="69246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41</xdr:row>
      <xdr:rowOff>166688</xdr:rowOff>
    </xdr:to>
    <xdr:cxnSp macro="">
      <xdr:nvCxnSpPr>
        <xdr:cNvPr id="392" name="直線コネクタ 391"/>
        <xdr:cNvCxnSpPr/>
      </xdr:nvCxnSpPr>
      <xdr:spPr>
        <a:xfrm flipV="1">
          <a:off x="14401800" y="70754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26581</xdr:rowOff>
    </xdr:from>
    <xdr:ext cx="762000" cy="259045"/>
    <xdr:sp macro="" textlink="">
      <xdr:nvSpPr>
        <xdr:cNvPr id="394" name="テキスト ボックス 393"/>
        <xdr:cNvSpPr txBox="1"/>
      </xdr:nvSpPr>
      <xdr:spPr>
        <a:xfrm>
          <a:off x="14909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166688</xdr:rowOff>
    </xdr:from>
    <xdr:to>
      <xdr:col>21</xdr:col>
      <xdr:colOff>0</xdr:colOff>
      <xdr:row>42</xdr:row>
      <xdr:rowOff>85725</xdr:rowOff>
    </xdr:to>
    <xdr:cxnSp macro="">
      <xdr:nvCxnSpPr>
        <xdr:cNvPr id="395" name="直線コネクタ 394"/>
        <xdr:cNvCxnSpPr/>
      </xdr:nvCxnSpPr>
      <xdr:spPr>
        <a:xfrm flipV="1">
          <a:off x="13512800" y="719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127123</xdr:rowOff>
    </xdr:from>
    <xdr:ext cx="762000" cy="259045"/>
    <xdr:sp macro="" textlink="">
      <xdr:nvSpPr>
        <xdr:cNvPr id="397" name="テキスト ボックス 396"/>
        <xdr:cNvSpPr txBox="1"/>
      </xdr:nvSpPr>
      <xdr:spPr>
        <a:xfrm>
          <a:off x="14020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399" name="テキスト ボックス 398"/>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405" name="円/楕円 404"/>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406"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407" name="円/楕円 406"/>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408" name="テキスト ボックス 407"/>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9" name="円/楕円 408"/>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81615</xdr:rowOff>
    </xdr:from>
    <xdr:ext cx="762000" cy="259045"/>
    <xdr:sp macro="" textlink="">
      <xdr:nvSpPr>
        <xdr:cNvPr id="410" name="テキスト ボックス 409"/>
        <xdr:cNvSpPr txBox="1"/>
      </xdr:nvSpPr>
      <xdr:spPr>
        <a:xfrm>
          <a:off x="14909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115888</xdr:rowOff>
    </xdr:from>
    <xdr:to>
      <xdr:col>21</xdr:col>
      <xdr:colOff>50800</xdr:colOff>
      <xdr:row>42</xdr:row>
      <xdr:rowOff>46038</xdr:rowOff>
    </xdr:to>
    <xdr:sp macro="" textlink="">
      <xdr:nvSpPr>
        <xdr:cNvPr id="411" name="円/楕円 410"/>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412" name="テキスト ボックス 411"/>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34925</xdr:rowOff>
    </xdr:from>
    <xdr:to>
      <xdr:col>19</xdr:col>
      <xdr:colOff>533400</xdr:colOff>
      <xdr:row>42</xdr:row>
      <xdr:rowOff>136525</xdr:rowOff>
    </xdr:to>
    <xdr:sp macro="" textlink="">
      <xdr:nvSpPr>
        <xdr:cNvPr id="413" name="円/楕円 412"/>
        <xdr:cNvSpPr/>
      </xdr:nvSpPr>
      <xdr:spPr>
        <a:xfrm>
          <a:off x="13462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121302</xdr:rowOff>
    </xdr:from>
    <xdr:ext cx="762000" cy="259045"/>
    <xdr:sp macro="" textlink="">
      <xdr:nvSpPr>
        <xdr:cNvPr id="414" name="テキスト ボックス 413"/>
        <xdr:cNvSpPr txBox="1"/>
      </xdr:nvSpPr>
      <xdr:spPr>
        <a:xfrm>
          <a:off x="13131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大型建設事業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平成２５年度から平成２７年度に実施した消防庁舎改築事業及び消防救急デジタル無線整備事業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が一時的に増加したことにより地方債現在高が増加しているが、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下水道事業への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企業債等繰入見込額等が減少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（償還終了による）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していることから前年度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対比８．８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の将来負担比率となっている。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高水準であることから、引き続き地方債の発行を抑えつつ、新規発行にあっては、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事業内容の精査や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基準財政需要額算入の有利な地方債の発行に努めるとともに、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公共施設の維持管理費などの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歳出削減による基金積立に努め、将来負担比率の改善を目指す。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109525</xdr:rowOff>
    </xdr:from>
    <xdr:to>
      <xdr:col>24</xdr:col>
      <xdr:colOff>558800</xdr:colOff>
      <xdr:row>20</xdr:row>
      <xdr:rowOff>23013</xdr:rowOff>
    </xdr:to>
    <xdr:cxnSp macro="">
      <xdr:nvCxnSpPr>
        <xdr:cNvPr id="446" name="直線コネクタ 445"/>
        <xdr:cNvCxnSpPr/>
      </xdr:nvCxnSpPr>
      <xdr:spPr>
        <a:xfrm flipV="1">
          <a:off x="16179800" y="3367075"/>
          <a:ext cx="8382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23013</xdr:rowOff>
    </xdr:from>
    <xdr:to>
      <xdr:col>23</xdr:col>
      <xdr:colOff>406400</xdr:colOff>
      <xdr:row>20</xdr:row>
      <xdr:rowOff>109881</xdr:rowOff>
    </xdr:to>
    <xdr:cxnSp macro="">
      <xdr:nvCxnSpPr>
        <xdr:cNvPr id="449" name="直線コネクタ 448"/>
        <xdr:cNvCxnSpPr/>
      </xdr:nvCxnSpPr>
      <xdr:spPr>
        <a:xfrm flipV="1">
          <a:off x="15290800" y="34520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108915</xdr:rowOff>
    </xdr:from>
    <xdr:to>
      <xdr:col>22</xdr:col>
      <xdr:colOff>203200</xdr:colOff>
      <xdr:row>20</xdr:row>
      <xdr:rowOff>109881</xdr:rowOff>
    </xdr:to>
    <xdr:cxnSp macro="">
      <xdr:nvCxnSpPr>
        <xdr:cNvPr id="452" name="直線コネクタ 451"/>
        <xdr:cNvCxnSpPr/>
      </xdr:nvCxnSpPr>
      <xdr:spPr>
        <a:xfrm>
          <a:off x="14401800" y="353791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61265</xdr:rowOff>
    </xdr:from>
    <xdr:to>
      <xdr:col>21</xdr:col>
      <xdr:colOff>0</xdr:colOff>
      <xdr:row>20</xdr:row>
      <xdr:rowOff>108915</xdr:rowOff>
    </xdr:to>
    <xdr:cxnSp macro="">
      <xdr:nvCxnSpPr>
        <xdr:cNvPr id="455" name="直線コネクタ 454"/>
        <xdr:cNvCxnSpPr/>
      </xdr:nvCxnSpPr>
      <xdr:spPr>
        <a:xfrm>
          <a:off x="13512800" y="3318815"/>
          <a:ext cx="889000" cy="2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58725</xdr:rowOff>
    </xdr:from>
    <xdr:to>
      <xdr:col>24</xdr:col>
      <xdr:colOff>609600</xdr:colOff>
      <xdr:row>19</xdr:row>
      <xdr:rowOff>160325</xdr:rowOff>
    </xdr:to>
    <xdr:sp macro="" textlink="">
      <xdr:nvSpPr>
        <xdr:cNvPr id="465" name="円/楕円 464"/>
        <xdr:cNvSpPr/>
      </xdr:nvSpPr>
      <xdr:spPr>
        <a:xfrm>
          <a:off x="16967200" y="33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30802</xdr:rowOff>
    </xdr:from>
    <xdr:ext cx="762000" cy="259045"/>
    <xdr:sp macro="" textlink="">
      <xdr:nvSpPr>
        <xdr:cNvPr id="466" name="将来負担の状況該当値テキスト"/>
        <xdr:cNvSpPr txBox="1"/>
      </xdr:nvSpPr>
      <xdr:spPr>
        <a:xfrm>
          <a:off x="17106900" y="328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143663</xdr:rowOff>
    </xdr:from>
    <xdr:to>
      <xdr:col>23</xdr:col>
      <xdr:colOff>457200</xdr:colOff>
      <xdr:row>20</xdr:row>
      <xdr:rowOff>73813</xdr:rowOff>
    </xdr:to>
    <xdr:sp macro="" textlink="">
      <xdr:nvSpPr>
        <xdr:cNvPr id="467" name="円/楕円 466"/>
        <xdr:cNvSpPr/>
      </xdr:nvSpPr>
      <xdr:spPr>
        <a:xfrm>
          <a:off x="16129000" y="34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58590</xdr:rowOff>
    </xdr:from>
    <xdr:ext cx="736600" cy="259045"/>
    <xdr:sp macro="" textlink="">
      <xdr:nvSpPr>
        <xdr:cNvPr id="468" name="テキスト ボックス 467"/>
        <xdr:cNvSpPr txBox="1"/>
      </xdr:nvSpPr>
      <xdr:spPr>
        <a:xfrm>
          <a:off x="15798800" y="3487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59081</xdr:rowOff>
    </xdr:from>
    <xdr:to>
      <xdr:col>22</xdr:col>
      <xdr:colOff>254000</xdr:colOff>
      <xdr:row>20</xdr:row>
      <xdr:rowOff>160681</xdr:rowOff>
    </xdr:to>
    <xdr:sp macro="" textlink="">
      <xdr:nvSpPr>
        <xdr:cNvPr id="469" name="円/楕円 468"/>
        <xdr:cNvSpPr/>
      </xdr:nvSpPr>
      <xdr:spPr>
        <a:xfrm>
          <a:off x="15240000" y="34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145458</xdr:rowOff>
    </xdr:from>
    <xdr:ext cx="762000" cy="259045"/>
    <xdr:sp macro="" textlink="">
      <xdr:nvSpPr>
        <xdr:cNvPr id="470" name="テキスト ボックス 469"/>
        <xdr:cNvSpPr txBox="1"/>
      </xdr:nvSpPr>
      <xdr:spPr>
        <a:xfrm>
          <a:off x="14909800" y="35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58115</xdr:rowOff>
    </xdr:from>
    <xdr:to>
      <xdr:col>21</xdr:col>
      <xdr:colOff>50800</xdr:colOff>
      <xdr:row>20</xdr:row>
      <xdr:rowOff>159715</xdr:rowOff>
    </xdr:to>
    <xdr:sp macro="" textlink="">
      <xdr:nvSpPr>
        <xdr:cNvPr id="471" name="円/楕円 470"/>
        <xdr:cNvSpPr/>
      </xdr:nvSpPr>
      <xdr:spPr>
        <a:xfrm>
          <a:off x="14351000" y="34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144492</xdr:rowOff>
    </xdr:from>
    <xdr:ext cx="762000" cy="259045"/>
    <xdr:sp macro="" textlink="">
      <xdr:nvSpPr>
        <xdr:cNvPr id="472" name="テキスト ボックス 471"/>
        <xdr:cNvSpPr txBox="1"/>
      </xdr:nvSpPr>
      <xdr:spPr>
        <a:xfrm>
          <a:off x="14020800" y="35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10465</xdr:rowOff>
    </xdr:from>
    <xdr:to>
      <xdr:col>19</xdr:col>
      <xdr:colOff>533400</xdr:colOff>
      <xdr:row>19</xdr:row>
      <xdr:rowOff>112065</xdr:rowOff>
    </xdr:to>
    <xdr:sp macro="" textlink="">
      <xdr:nvSpPr>
        <xdr:cNvPr id="473" name="円/楕円 472"/>
        <xdr:cNvSpPr/>
      </xdr:nvSpPr>
      <xdr:spPr>
        <a:xfrm>
          <a:off x="13462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96842</xdr:rowOff>
    </xdr:from>
    <xdr:ext cx="762000" cy="259045"/>
    <xdr:sp macro="" textlink="">
      <xdr:nvSpPr>
        <xdr:cNvPr id="474" name="テキスト ボックス 473"/>
        <xdr:cNvSpPr txBox="1"/>
      </xdr:nvSpPr>
      <xdr:spPr>
        <a:xfrm>
          <a:off x="13131800" y="33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定年退職者数の増及び新規採用者数の抑制により前年度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対比０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今後も減少傾向にあるものの、町単独で消防署（定員２９人）を運営していることにより、類似団体平均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新規採用者数の抑制を図りながら人件費全体の削減に努める。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38</xdr:row>
      <xdr:rowOff>149860</xdr:rowOff>
    </xdr:to>
    <xdr:cxnSp macro="">
      <xdr:nvCxnSpPr>
        <xdr:cNvPr id="66" name="直線コネクタ 65"/>
        <xdr:cNvCxnSpPr/>
      </xdr:nvCxnSpPr>
      <xdr:spPr>
        <a:xfrm flipV="1">
          <a:off x="3987800" y="664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39</xdr:row>
      <xdr:rowOff>69850</xdr:rowOff>
    </xdr:to>
    <xdr:cxnSp macro="">
      <xdr:nvCxnSpPr>
        <xdr:cNvPr id="69" name="直線コネクタ 68"/>
        <xdr:cNvCxnSpPr/>
      </xdr:nvCxnSpPr>
      <xdr:spPr>
        <a:xfrm flipV="1">
          <a:off x="3098800" y="6664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85090</xdr:rowOff>
    </xdr:to>
    <xdr:cxnSp macro="">
      <xdr:nvCxnSpPr>
        <xdr:cNvPr id="72" name="直線コネクタ 71"/>
        <xdr:cNvCxnSpPr/>
      </xdr:nvCxnSpPr>
      <xdr:spPr>
        <a:xfrm flipV="1">
          <a:off x="2209800" y="675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107950</xdr:rowOff>
    </xdr:to>
    <xdr:cxnSp macro="">
      <xdr:nvCxnSpPr>
        <xdr:cNvPr id="75" name="直線コネクタ 74"/>
        <xdr:cNvCxnSpPr/>
      </xdr:nvCxnSpPr>
      <xdr:spPr>
        <a:xfrm flipV="1">
          <a:off x="1320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公共施設等総合管理計画に基づく公共施設の解体や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地域公共交通事業の運行委託等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を積極的に進めた結果、物件費が一時的に増加することとなり、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依然高水準となっている。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公共施設等総合管理計画に基づき、既存施設の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統廃合などの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見直しを図り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平準化と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120142</xdr:rowOff>
    </xdr:to>
    <xdr:cxnSp macro="">
      <xdr:nvCxnSpPr>
        <xdr:cNvPr id="124" name="直線コネクタ 123"/>
        <xdr:cNvCxnSpPr/>
      </xdr:nvCxnSpPr>
      <xdr:spPr>
        <a:xfrm>
          <a:off x="15671800" y="3011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97282</xdr:rowOff>
    </xdr:from>
    <xdr:to>
      <xdr:col>22</xdr:col>
      <xdr:colOff>565150</xdr:colOff>
      <xdr:row>17</xdr:row>
      <xdr:rowOff>120142</xdr:rowOff>
    </xdr:to>
    <xdr:cxnSp macro="">
      <xdr:nvCxnSpPr>
        <xdr:cNvPr id="127" name="直線コネクタ 126"/>
        <xdr:cNvCxnSpPr/>
      </xdr:nvCxnSpPr>
      <xdr:spPr>
        <a:xfrm flipV="1">
          <a:off x="14782800" y="30119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106426</xdr:rowOff>
    </xdr:from>
    <xdr:to>
      <xdr:col>21</xdr:col>
      <xdr:colOff>361950</xdr:colOff>
      <xdr:row>17</xdr:row>
      <xdr:rowOff>120142</xdr:rowOff>
    </xdr:to>
    <xdr:cxnSp macro="">
      <xdr:nvCxnSpPr>
        <xdr:cNvPr id="130" name="直線コネクタ 129"/>
        <xdr:cNvCxnSpPr/>
      </xdr:nvCxnSpPr>
      <xdr:spPr>
        <a:xfrm>
          <a:off x="13893800" y="3021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53103</xdr:rowOff>
    </xdr:from>
    <xdr:ext cx="762000" cy="259045"/>
    <xdr:sp macro="" textlink="">
      <xdr:nvSpPr>
        <xdr:cNvPr id="132" name="テキスト ボックス 131"/>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92710</xdr:rowOff>
    </xdr:from>
    <xdr:to>
      <xdr:col>20</xdr:col>
      <xdr:colOff>158750</xdr:colOff>
      <xdr:row>17</xdr:row>
      <xdr:rowOff>106426</xdr:rowOff>
    </xdr:to>
    <xdr:cxnSp macro="">
      <xdr:nvCxnSpPr>
        <xdr:cNvPr id="133" name="直線コネクタ 132"/>
        <xdr:cNvCxnSpPr/>
      </xdr:nvCxnSpPr>
      <xdr:spPr>
        <a:xfrm>
          <a:off x="13004800" y="3007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37" name="テキスト ボックス 13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69342</xdr:rowOff>
    </xdr:from>
    <xdr:to>
      <xdr:col>24</xdr:col>
      <xdr:colOff>82550</xdr:colOff>
      <xdr:row>17</xdr:row>
      <xdr:rowOff>170942</xdr:rowOff>
    </xdr:to>
    <xdr:sp macro="" textlink="">
      <xdr:nvSpPr>
        <xdr:cNvPr id="143" name="円/楕円 142"/>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41419</xdr:rowOff>
    </xdr:from>
    <xdr:ext cx="762000" cy="259045"/>
    <xdr:sp macro="" textlink="">
      <xdr:nvSpPr>
        <xdr:cNvPr id="144"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5" name="円/楕円 144"/>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6" name="テキスト ボックス 145"/>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69342</xdr:rowOff>
    </xdr:from>
    <xdr:to>
      <xdr:col>21</xdr:col>
      <xdr:colOff>412750</xdr:colOff>
      <xdr:row>17</xdr:row>
      <xdr:rowOff>170942</xdr:rowOff>
    </xdr:to>
    <xdr:sp macro="" textlink="">
      <xdr:nvSpPr>
        <xdr:cNvPr id="147" name="円/楕円 146"/>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155719</xdr:rowOff>
    </xdr:from>
    <xdr:ext cx="762000" cy="259045"/>
    <xdr:sp macro="" textlink="">
      <xdr:nvSpPr>
        <xdr:cNvPr id="148" name="テキスト ボックス 147"/>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55626</xdr:rowOff>
    </xdr:from>
    <xdr:to>
      <xdr:col>20</xdr:col>
      <xdr:colOff>209550</xdr:colOff>
      <xdr:row>17</xdr:row>
      <xdr:rowOff>157226</xdr:rowOff>
    </xdr:to>
    <xdr:sp macro="" textlink="">
      <xdr:nvSpPr>
        <xdr:cNvPr id="149" name="円/楕円 148"/>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142003</xdr:rowOff>
    </xdr:from>
    <xdr:ext cx="762000" cy="259045"/>
    <xdr:sp macro="" textlink="">
      <xdr:nvSpPr>
        <xdr:cNvPr id="150" name="テキスト ボックス 149"/>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51" name="円/楕円 150"/>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52" name="テキスト ボックス 151"/>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前年度対比０．４ポイント増であり、医療扶助が増加傾向（障害自立支援サービス利用者の増によるもの）にあることから類似団体平均と比較して上回っている。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今後も障害児へのサービス拡大や高齢化の進行に伴う利用回数の増により扶助費の増加が予想されることから、国の福祉政策に注視しながら介護予防の推進などにより安定した福祉行政の運営に努める。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57</xdr:row>
      <xdr:rowOff>165100</xdr:rowOff>
    </xdr:to>
    <xdr:cxnSp macro="">
      <xdr:nvCxnSpPr>
        <xdr:cNvPr id="185" name="直線コネクタ 184"/>
        <xdr:cNvCxnSpPr/>
      </xdr:nvCxnSpPr>
      <xdr:spPr>
        <a:xfrm>
          <a:off x="3987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88900</xdr:rowOff>
    </xdr:from>
    <xdr:to>
      <xdr:col>5</xdr:col>
      <xdr:colOff>549275</xdr:colOff>
      <xdr:row>57</xdr:row>
      <xdr:rowOff>146050</xdr:rowOff>
    </xdr:to>
    <xdr:cxnSp macro="">
      <xdr:nvCxnSpPr>
        <xdr:cNvPr id="188" name="直線コネクタ 187"/>
        <xdr:cNvCxnSpPr/>
      </xdr:nvCxnSpPr>
      <xdr:spPr>
        <a:xfrm flipV="1">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146050</xdr:rowOff>
    </xdr:to>
    <xdr:cxnSp macro="">
      <xdr:nvCxnSpPr>
        <xdr:cNvPr id="191" name="直線コネクタ 190"/>
        <xdr:cNvCxnSpPr/>
      </xdr:nvCxnSpPr>
      <xdr:spPr>
        <a:xfrm>
          <a:off x="2209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57</xdr:row>
      <xdr:rowOff>31750</xdr:rowOff>
    </xdr:to>
    <xdr:cxnSp macro="">
      <xdr:nvCxnSpPr>
        <xdr:cNvPr id="194" name="直線コネクタ 193"/>
        <xdr:cNvCxnSpPr/>
      </xdr:nvCxnSpPr>
      <xdr:spPr>
        <a:xfrm>
          <a:off x="1320800" y="9518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6" name="テキスト ボックス 195"/>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8" name="テキスト ボックス 19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4" name="円/楕円 203"/>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05"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6" name="円/楕円 205"/>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7" name="テキスト ボックス 20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08" name="円/楕円 207"/>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09" name="テキスト ボックス 208"/>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0" name="円/楕円 209"/>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1" name="テキスト ボックス 21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13" name="テキスト ボックス 21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各公共施設に対する維持補修費（除雪事業費含む）の増加が類似団体平均を上回る要因となっている。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公共施設等総合管理計画に基づき、既存施設の統廃合など見直しを図り、維持補修費の抑制に努める。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繰出金の抑制を図るため国民健康保険特別会計では平成２９年度から保険税の見直しを行い、水道事業会計では使用料の見直しのための検討委員会を立ち上げるなど、特別会計においても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30988</xdr:rowOff>
    </xdr:from>
    <xdr:to>
      <xdr:col>24</xdr:col>
      <xdr:colOff>31750</xdr:colOff>
      <xdr:row>58</xdr:row>
      <xdr:rowOff>62992</xdr:rowOff>
    </xdr:to>
    <xdr:cxnSp macro="">
      <xdr:nvCxnSpPr>
        <xdr:cNvPr id="243" name="直線コネクタ 242"/>
        <xdr:cNvCxnSpPr/>
      </xdr:nvCxnSpPr>
      <xdr:spPr>
        <a:xfrm>
          <a:off x="15671800" y="99750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58</xdr:row>
      <xdr:rowOff>30988</xdr:rowOff>
    </xdr:to>
    <xdr:cxnSp macro="">
      <xdr:nvCxnSpPr>
        <xdr:cNvPr id="246" name="直線コネクタ 245"/>
        <xdr:cNvCxnSpPr/>
      </xdr:nvCxnSpPr>
      <xdr:spPr>
        <a:xfrm>
          <a:off x="14782800" y="9888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115570</xdr:rowOff>
    </xdr:to>
    <xdr:cxnSp macro="">
      <xdr:nvCxnSpPr>
        <xdr:cNvPr id="249" name="直線コネクタ 248"/>
        <xdr:cNvCxnSpPr/>
      </xdr:nvCxnSpPr>
      <xdr:spPr>
        <a:xfrm>
          <a:off x="13893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1" name="テキスト ボックス 25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101854</xdr:rowOff>
    </xdr:from>
    <xdr:to>
      <xdr:col>20</xdr:col>
      <xdr:colOff>158750</xdr:colOff>
      <xdr:row>57</xdr:row>
      <xdr:rowOff>115570</xdr:rowOff>
    </xdr:to>
    <xdr:cxnSp macro="">
      <xdr:nvCxnSpPr>
        <xdr:cNvPr id="252" name="直線コネクタ 251"/>
        <xdr:cNvCxnSpPr/>
      </xdr:nvCxnSpPr>
      <xdr:spPr>
        <a:xfrm>
          <a:off x="13004800" y="9874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4" name="テキスト ボックス 253"/>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6" name="テキスト ボックス 255"/>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12192</xdr:rowOff>
    </xdr:from>
    <xdr:to>
      <xdr:col>24</xdr:col>
      <xdr:colOff>82550</xdr:colOff>
      <xdr:row>58</xdr:row>
      <xdr:rowOff>113792</xdr:rowOff>
    </xdr:to>
    <xdr:sp macro="" textlink="">
      <xdr:nvSpPr>
        <xdr:cNvPr id="262" name="円/楕円 261"/>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155719</xdr:rowOff>
    </xdr:from>
    <xdr:ext cx="762000" cy="259045"/>
    <xdr:sp macro="" textlink="">
      <xdr:nvSpPr>
        <xdr:cNvPr id="263"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151638</xdr:rowOff>
    </xdr:from>
    <xdr:to>
      <xdr:col>22</xdr:col>
      <xdr:colOff>615950</xdr:colOff>
      <xdr:row>58</xdr:row>
      <xdr:rowOff>81788</xdr:rowOff>
    </xdr:to>
    <xdr:sp macro="" textlink="">
      <xdr:nvSpPr>
        <xdr:cNvPr id="264" name="円/楕円 263"/>
        <xdr:cNvSpPr/>
      </xdr:nvSpPr>
      <xdr:spPr>
        <a:xfrm>
          <a:off x="15621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66565</xdr:rowOff>
    </xdr:from>
    <xdr:ext cx="736600" cy="259045"/>
    <xdr:sp macro="" textlink="">
      <xdr:nvSpPr>
        <xdr:cNvPr id="265" name="テキスト ボックス 264"/>
        <xdr:cNvSpPr txBox="1"/>
      </xdr:nvSpPr>
      <xdr:spPr>
        <a:xfrm>
          <a:off x="15290800" y="1001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6" name="円/楕円 26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67" name="テキスト ボックス 26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68" name="円/楕円 26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69" name="テキスト ボックス 26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51054</xdr:rowOff>
    </xdr:from>
    <xdr:to>
      <xdr:col>19</xdr:col>
      <xdr:colOff>6350</xdr:colOff>
      <xdr:row>57</xdr:row>
      <xdr:rowOff>152654</xdr:rowOff>
    </xdr:to>
    <xdr:sp macro="" textlink="">
      <xdr:nvSpPr>
        <xdr:cNvPr id="270" name="円/楕円 269"/>
        <xdr:cNvSpPr/>
      </xdr:nvSpPr>
      <xdr:spPr>
        <a:xfrm>
          <a:off x="12954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137431</xdr:rowOff>
    </xdr:from>
    <xdr:ext cx="762000" cy="259045"/>
    <xdr:sp macro="" textlink="">
      <xdr:nvSpPr>
        <xdr:cNvPr id="271" name="テキスト ボックス 270"/>
        <xdr:cNvSpPr txBox="1"/>
      </xdr:nvSpPr>
      <xdr:spPr>
        <a:xfrm>
          <a:off x="12623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地方創生先行型事業等（地域コミュニティ活性化事業、プレミア付商品券発行等）の完了により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前年度対比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類似団体平均及び全国平均、秋田県平均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同水準を維持するよう事務事業の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検証作業を強化し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、効果的な執行を行うことで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74422</xdr:rowOff>
    </xdr:to>
    <xdr:cxnSp macro="">
      <xdr:nvCxnSpPr>
        <xdr:cNvPr id="301" name="直線コネクタ 300"/>
        <xdr:cNvCxnSpPr/>
      </xdr:nvCxnSpPr>
      <xdr:spPr>
        <a:xfrm flipV="1">
          <a:off x="15671800" y="6056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74422</xdr:rowOff>
    </xdr:to>
    <xdr:cxnSp macro="">
      <xdr:nvCxnSpPr>
        <xdr:cNvPr id="304" name="直線コネクタ 303"/>
        <xdr:cNvCxnSpPr/>
      </xdr:nvCxnSpPr>
      <xdr:spPr>
        <a:xfrm>
          <a:off x="14782800" y="6029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28702</xdr:rowOff>
    </xdr:to>
    <xdr:cxnSp macro="">
      <xdr:nvCxnSpPr>
        <xdr:cNvPr id="307" name="直線コネクタ 306"/>
        <xdr:cNvCxnSpPr/>
      </xdr:nvCxnSpPr>
      <xdr:spPr>
        <a:xfrm>
          <a:off x="13893800" y="59791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33274</xdr:rowOff>
    </xdr:to>
    <xdr:cxnSp macro="">
      <xdr:nvCxnSpPr>
        <xdr:cNvPr id="310" name="直線コネクタ 309"/>
        <xdr:cNvCxnSpPr/>
      </xdr:nvCxnSpPr>
      <xdr:spPr>
        <a:xfrm flipV="1">
          <a:off x="13004800" y="5979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2" name="テキスト ボックス 31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4" name="テキスト ボックス 31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0" name="円/楕円 31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85361</xdr:rowOff>
    </xdr:from>
    <xdr:ext cx="762000" cy="259045"/>
    <xdr:sp macro="" textlink="">
      <xdr:nvSpPr>
        <xdr:cNvPr id="321" name="補助費等該当値テキスト"/>
        <xdr:cNvSpPr txBox="1"/>
      </xdr:nvSpPr>
      <xdr:spPr>
        <a:xfrm>
          <a:off x="16598900" y="591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2" name="円/楕円 321"/>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3" name="テキスト ボックス 32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24" name="円/楕円 323"/>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25" name="テキスト ボックス 324"/>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26" name="円/楕円 325"/>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27" name="テキスト ボックス 326"/>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28" name="円/楕円 327"/>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29" name="テキスト ボックス 328"/>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元利償還金の減少により類似団体平均及び全国平均、秋田県平均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いる。しかし、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平成２５年度から平成２７年度に実施した消防庁舎改築事業及び消防救急デジタル無線整備事業等や平成３０年度から実施予定である小学校建設事業等の大型事業により平成２９年度から平成３３年度まで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増加する見込みである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地方債を財源とする事業については、事業内容の精査を行い公債費の抑制に努める。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50800</xdr:rowOff>
    </xdr:to>
    <xdr:cxnSp macro="">
      <xdr:nvCxnSpPr>
        <xdr:cNvPr id="361" name="直線コネクタ 360"/>
        <xdr:cNvCxnSpPr/>
      </xdr:nvCxnSpPr>
      <xdr:spPr>
        <a:xfrm flipV="1">
          <a:off x="3987800" y="13065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77470</xdr:rowOff>
    </xdr:to>
    <xdr:cxnSp macro="">
      <xdr:nvCxnSpPr>
        <xdr:cNvPr id="364" name="直線コネクタ 363"/>
        <xdr:cNvCxnSpPr/>
      </xdr:nvCxnSpPr>
      <xdr:spPr>
        <a:xfrm flipV="1">
          <a:off x="3098800" y="13081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77470</xdr:rowOff>
    </xdr:to>
    <xdr:cxnSp macro="">
      <xdr:nvCxnSpPr>
        <xdr:cNvPr id="367" name="直線コネクタ 366"/>
        <xdr:cNvCxnSpPr/>
      </xdr:nvCxnSpPr>
      <xdr:spPr>
        <a:xfrm>
          <a:off x="2209800" y="13096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132097</xdr:rowOff>
    </xdr:from>
    <xdr:ext cx="762000" cy="259045"/>
    <xdr:sp macro="" textlink="">
      <xdr:nvSpPr>
        <xdr:cNvPr id="369" name="テキスト ボックス 36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76</xdr:row>
      <xdr:rowOff>153670</xdr:rowOff>
    </xdr:to>
    <xdr:cxnSp macro="">
      <xdr:nvCxnSpPr>
        <xdr:cNvPr id="370" name="直線コネクタ 369"/>
        <xdr:cNvCxnSpPr/>
      </xdr:nvCxnSpPr>
      <xdr:spPr>
        <a:xfrm flipV="1">
          <a:off x="1320800" y="13096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147338</xdr:rowOff>
    </xdr:from>
    <xdr:ext cx="762000" cy="259045"/>
    <xdr:sp macro="" textlink="">
      <xdr:nvSpPr>
        <xdr:cNvPr id="372" name="テキスト ボックス 371"/>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4" name="テキスト ボックス 373"/>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0" name="円/楕円 37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82" name="円/楕円 381"/>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83" name="テキスト ボックス 382"/>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26670</xdr:rowOff>
    </xdr:from>
    <xdr:to>
      <xdr:col>4</xdr:col>
      <xdr:colOff>396875</xdr:colOff>
      <xdr:row>76</xdr:row>
      <xdr:rowOff>128270</xdr:rowOff>
    </xdr:to>
    <xdr:sp macro="" textlink="">
      <xdr:nvSpPr>
        <xdr:cNvPr id="384" name="円/楕円 383"/>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138447</xdr:rowOff>
    </xdr:from>
    <xdr:ext cx="762000" cy="259045"/>
    <xdr:sp macro="" textlink="">
      <xdr:nvSpPr>
        <xdr:cNvPr id="385" name="テキスト ボックス 384"/>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6" name="円/楕円 385"/>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7" name="テキスト ボックス 386"/>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102870</xdr:rowOff>
    </xdr:from>
    <xdr:to>
      <xdr:col>1</xdr:col>
      <xdr:colOff>676275</xdr:colOff>
      <xdr:row>77</xdr:row>
      <xdr:rowOff>33020</xdr:rowOff>
    </xdr:to>
    <xdr:sp macro="" textlink="">
      <xdr:nvSpPr>
        <xdr:cNvPr id="388" name="円/楕円 387"/>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17797</xdr:rowOff>
    </xdr:from>
    <xdr:ext cx="762000" cy="259045"/>
    <xdr:sp macro="" textlink="">
      <xdr:nvSpPr>
        <xdr:cNvPr id="389" name="テキスト ボックス 388"/>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人件費、物件費、繰出金に係る経常収支比率の高さが類似団体平均と比較して上回る要因となっている。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歳出抑制のため、新規採用職員の抑制により人件費の削減を図るとともに、公共施設等総合管理計画に基づく既存施設の統廃合などにより物件費の削減を図る。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繰出金の抑制を図るため国民健康保険特別会計では平成２９年度から保険税の見直しを行い、水道事業会計では使用料の見直しのための検討委員会を立ち上げるなど、特別会計においても健全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146050</xdr:rowOff>
    </xdr:to>
    <xdr:cxnSp macro="">
      <xdr:nvCxnSpPr>
        <xdr:cNvPr id="422" name="直線コネクタ 421"/>
        <xdr:cNvCxnSpPr/>
      </xdr:nvCxnSpPr>
      <xdr:spPr>
        <a:xfrm>
          <a:off x="15671800" y="1348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73661</xdr:rowOff>
    </xdr:from>
    <xdr:to>
      <xdr:col>22</xdr:col>
      <xdr:colOff>565150</xdr:colOff>
      <xdr:row>78</xdr:row>
      <xdr:rowOff>107950</xdr:rowOff>
    </xdr:to>
    <xdr:cxnSp macro="">
      <xdr:nvCxnSpPr>
        <xdr:cNvPr id="425" name="直線コネクタ 424"/>
        <xdr:cNvCxnSpPr/>
      </xdr:nvCxnSpPr>
      <xdr:spPr>
        <a:xfrm>
          <a:off x="14782800" y="13446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73661</xdr:rowOff>
    </xdr:to>
    <xdr:cxnSp macro="">
      <xdr:nvCxnSpPr>
        <xdr:cNvPr id="428" name="直線コネクタ 427"/>
        <xdr:cNvCxnSpPr/>
      </xdr:nvCxnSpPr>
      <xdr:spPr>
        <a:xfrm>
          <a:off x="13893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5080</xdr:rowOff>
    </xdr:to>
    <xdr:cxnSp macro="">
      <xdr:nvCxnSpPr>
        <xdr:cNvPr id="431" name="直線コネクタ 430"/>
        <xdr:cNvCxnSpPr/>
      </xdr:nvCxnSpPr>
      <xdr:spPr>
        <a:xfrm>
          <a:off x="13004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3" name="テキスト ボックス 432"/>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123207</xdr:rowOff>
    </xdr:from>
    <xdr:ext cx="762000" cy="259045"/>
    <xdr:sp macro="" textlink="">
      <xdr:nvSpPr>
        <xdr:cNvPr id="435" name="テキスト ボックス 434"/>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1" name="円/楕円 440"/>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2"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3" name="円/楕円 442"/>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4" name="テキスト ボックス 443"/>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22861</xdr:rowOff>
    </xdr:from>
    <xdr:to>
      <xdr:col>21</xdr:col>
      <xdr:colOff>412750</xdr:colOff>
      <xdr:row>78</xdr:row>
      <xdr:rowOff>124461</xdr:rowOff>
    </xdr:to>
    <xdr:sp macro="" textlink="">
      <xdr:nvSpPr>
        <xdr:cNvPr id="445" name="円/楕円 444"/>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46" name="テキスト ボックス 445"/>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47" name="円/楕円 446"/>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48" name="テキスト ボックス 447"/>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9" name="円/楕円 448"/>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0" name="テキスト ボックス 44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秋田県五城目町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116446</xdr:rowOff>
    </xdr:from>
    <xdr:to>
      <xdr:col>4</xdr:col>
      <xdr:colOff>1117600</xdr:colOff>
      <xdr:row>17</xdr:row>
      <xdr:rowOff>118359</xdr:rowOff>
    </xdr:to>
    <xdr:cxnSp macro="">
      <xdr:nvCxnSpPr>
        <xdr:cNvPr id="50" name="直線コネクタ 49"/>
        <xdr:cNvCxnSpPr/>
      </xdr:nvCxnSpPr>
      <xdr:spPr bwMode="auto">
        <a:xfrm>
          <a:off x="5003800" y="3078721"/>
          <a:ext cx="647700" cy="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97792</xdr:rowOff>
    </xdr:from>
    <xdr:to>
      <xdr:col>4</xdr:col>
      <xdr:colOff>469900</xdr:colOff>
      <xdr:row>17</xdr:row>
      <xdr:rowOff>116446</xdr:rowOff>
    </xdr:to>
    <xdr:cxnSp macro="">
      <xdr:nvCxnSpPr>
        <xdr:cNvPr id="53" name="直線コネクタ 52"/>
        <xdr:cNvCxnSpPr/>
      </xdr:nvCxnSpPr>
      <xdr:spPr bwMode="auto">
        <a:xfrm>
          <a:off x="4305300" y="3060067"/>
          <a:ext cx="6985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87970</xdr:rowOff>
    </xdr:from>
    <xdr:to>
      <xdr:col>3</xdr:col>
      <xdr:colOff>904875</xdr:colOff>
      <xdr:row>17</xdr:row>
      <xdr:rowOff>97792</xdr:rowOff>
    </xdr:to>
    <xdr:cxnSp macro="">
      <xdr:nvCxnSpPr>
        <xdr:cNvPr id="56" name="直線コネクタ 55"/>
        <xdr:cNvCxnSpPr/>
      </xdr:nvCxnSpPr>
      <xdr:spPr bwMode="auto">
        <a:xfrm>
          <a:off x="3606800" y="3050245"/>
          <a:ext cx="698500" cy="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81425</xdr:rowOff>
    </xdr:from>
    <xdr:to>
      <xdr:col>3</xdr:col>
      <xdr:colOff>206375</xdr:colOff>
      <xdr:row>17</xdr:row>
      <xdr:rowOff>87970</xdr:rowOff>
    </xdr:to>
    <xdr:cxnSp macro="">
      <xdr:nvCxnSpPr>
        <xdr:cNvPr id="59" name="直線コネクタ 58"/>
        <xdr:cNvCxnSpPr/>
      </xdr:nvCxnSpPr>
      <xdr:spPr bwMode="auto">
        <a:xfrm>
          <a:off x="2908300" y="3043700"/>
          <a:ext cx="6985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67559</xdr:rowOff>
    </xdr:from>
    <xdr:to>
      <xdr:col>5</xdr:col>
      <xdr:colOff>34925</xdr:colOff>
      <xdr:row>17</xdr:row>
      <xdr:rowOff>169159</xdr:rowOff>
    </xdr:to>
    <xdr:sp macro="" textlink="">
      <xdr:nvSpPr>
        <xdr:cNvPr id="69" name="円/楕円 68"/>
        <xdr:cNvSpPr/>
      </xdr:nvSpPr>
      <xdr:spPr bwMode="auto">
        <a:xfrm>
          <a:off x="5600700" y="302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39636</xdr:rowOff>
    </xdr:from>
    <xdr:ext cx="762000" cy="259045"/>
    <xdr:sp macro="" textlink="">
      <xdr:nvSpPr>
        <xdr:cNvPr id="70" name="人口1人当たり決算額の推移該当値テキスト130"/>
        <xdr:cNvSpPr txBox="1"/>
      </xdr:nvSpPr>
      <xdr:spPr>
        <a:xfrm>
          <a:off x="5740400" y="300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112,384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65646</xdr:rowOff>
    </xdr:from>
    <xdr:to>
      <xdr:col>4</xdr:col>
      <xdr:colOff>520700</xdr:colOff>
      <xdr:row>17</xdr:row>
      <xdr:rowOff>167246</xdr:rowOff>
    </xdr:to>
    <xdr:sp macro="" textlink="">
      <xdr:nvSpPr>
        <xdr:cNvPr id="71" name="円/楕円 70"/>
        <xdr:cNvSpPr/>
      </xdr:nvSpPr>
      <xdr:spPr bwMode="auto">
        <a:xfrm>
          <a:off x="4953000" y="302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152023</xdr:rowOff>
    </xdr:from>
    <xdr:ext cx="736600" cy="259045"/>
    <xdr:sp macro="" textlink="">
      <xdr:nvSpPr>
        <xdr:cNvPr id="72" name="テキスト ボックス 71"/>
        <xdr:cNvSpPr txBox="1"/>
      </xdr:nvSpPr>
      <xdr:spPr>
        <a:xfrm>
          <a:off x="4622800" y="311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46992</xdr:rowOff>
    </xdr:from>
    <xdr:to>
      <xdr:col>3</xdr:col>
      <xdr:colOff>955675</xdr:colOff>
      <xdr:row>17</xdr:row>
      <xdr:rowOff>148592</xdr:rowOff>
    </xdr:to>
    <xdr:sp macro="" textlink="">
      <xdr:nvSpPr>
        <xdr:cNvPr id="73" name="円/楕円 72"/>
        <xdr:cNvSpPr/>
      </xdr:nvSpPr>
      <xdr:spPr bwMode="auto">
        <a:xfrm>
          <a:off x="4254500" y="300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158769</xdr:rowOff>
    </xdr:from>
    <xdr:ext cx="762000" cy="259045"/>
    <xdr:sp macro="" textlink="">
      <xdr:nvSpPr>
        <xdr:cNvPr id="74" name="テキスト ボックス 73"/>
        <xdr:cNvSpPr txBox="1"/>
      </xdr:nvSpPr>
      <xdr:spPr>
        <a:xfrm>
          <a:off x="3924300" y="277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37170</xdr:rowOff>
    </xdr:from>
    <xdr:to>
      <xdr:col>3</xdr:col>
      <xdr:colOff>257175</xdr:colOff>
      <xdr:row>17</xdr:row>
      <xdr:rowOff>138770</xdr:rowOff>
    </xdr:to>
    <xdr:sp macro="" textlink="">
      <xdr:nvSpPr>
        <xdr:cNvPr id="75" name="円/楕円 74"/>
        <xdr:cNvSpPr/>
      </xdr:nvSpPr>
      <xdr:spPr bwMode="auto">
        <a:xfrm>
          <a:off x="3556000"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148947</xdr:rowOff>
    </xdr:from>
    <xdr:ext cx="762000" cy="259045"/>
    <xdr:sp macro="" textlink="">
      <xdr:nvSpPr>
        <xdr:cNvPr id="76" name="テキスト ボックス 75"/>
        <xdr:cNvSpPr txBox="1"/>
      </xdr:nvSpPr>
      <xdr:spPr>
        <a:xfrm>
          <a:off x="3225800" y="276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30625</xdr:rowOff>
    </xdr:from>
    <xdr:to>
      <xdr:col>2</xdr:col>
      <xdr:colOff>692150</xdr:colOff>
      <xdr:row>17</xdr:row>
      <xdr:rowOff>132225</xdr:rowOff>
    </xdr:to>
    <xdr:sp macro="" textlink="">
      <xdr:nvSpPr>
        <xdr:cNvPr id="77" name="円/楕円 76"/>
        <xdr:cNvSpPr/>
      </xdr:nvSpPr>
      <xdr:spPr bwMode="auto">
        <a:xfrm>
          <a:off x="2857500" y="299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142402</xdr:rowOff>
    </xdr:from>
    <xdr:ext cx="762000" cy="259045"/>
    <xdr:sp macro="" textlink="">
      <xdr:nvSpPr>
        <xdr:cNvPr id="78" name="テキスト ボックス 77"/>
        <xdr:cNvSpPr txBox="1"/>
      </xdr:nvSpPr>
      <xdr:spPr>
        <a:xfrm>
          <a:off x="2527300" y="27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160852</xdr:rowOff>
    </xdr:from>
    <xdr:to>
      <xdr:col>4</xdr:col>
      <xdr:colOff>1117600</xdr:colOff>
      <xdr:row>37</xdr:row>
      <xdr:rowOff>19653</xdr:rowOff>
    </xdr:to>
    <xdr:cxnSp macro="">
      <xdr:nvCxnSpPr>
        <xdr:cNvPr id="112" name="直線コネクタ 111"/>
        <xdr:cNvCxnSpPr/>
      </xdr:nvCxnSpPr>
      <xdr:spPr bwMode="auto">
        <a:xfrm>
          <a:off x="5003800" y="7114102"/>
          <a:ext cx="6477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115932</xdr:rowOff>
    </xdr:from>
    <xdr:to>
      <xdr:col>4</xdr:col>
      <xdr:colOff>469900</xdr:colOff>
      <xdr:row>36</xdr:row>
      <xdr:rowOff>160852</xdr:rowOff>
    </xdr:to>
    <xdr:cxnSp macro="">
      <xdr:nvCxnSpPr>
        <xdr:cNvPr id="115" name="直線コネクタ 114"/>
        <xdr:cNvCxnSpPr/>
      </xdr:nvCxnSpPr>
      <xdr:spPr bwMode="auto">
        <a:xfrm>
          <a:off x="4305300" y="7069182"/>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68535</xdr:rowOff>
    </xdr:from>
    <xdr:to>
      <xdr:col>3</xdr:col>
      <xdr:colOff>904875</xdr:colOff>
      <xdr:row>36</xdr:row>
      <xdr:rowOff>115932</xdr:rowOff>
    </xdr:to>
    <xdr:cxnSp macro="">
      <xdr:nvCxnSpPr>
        <xdr:cNvPr id="118" name="直線コネクタ 117"/>
        <xdr:cNvCxnSpPr/>
      </xdr:nvCxnSpPr>
      <xdr:spPr bwMode="auto">
        <a:xfrm>
          <a:off x="3606800" y="7021785"/>
          <a:ext cx="698500" cy="4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22750</xdr:rowOff>
    </xdr:from>
    <xdr:ext cx="762000" cy="259045"/>
    <xdr:sp macro="" textlink="">
      <xdr:nvSpPr>
        <xdr:cNvPr id="120" name="テキスト ボックス 119"/>
        <xdr:cNvSpPr txBox="1"/>
      </xdr:nvSpPr>
      <xdr:spPr>
        <a:xfrm>
          <a:off x="3924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278429</xdr:rowOff>
    </xdr:from>
    <xdr:to>
      <xdr:col>3</xdr:col>
      <xdr:colOff>206375</xdr:colOff>
      <xdr:row>36</xdr:row>
      <xdr:rowOff>68535</xdr:rowOff>
    </xdr:to>
    <xdr:cxnSp macro="">
      <xdr:nvCxnSpPr>
        <xdr:cNvPr id="121" name="直線コネクタ 120"/>
        <xdr:cNvCxnSpPr/>
      </xdr:nvCxnSpPr>
      <xdr:spPr bwMode="auto">
        <a:xfrm>
          <a:off x="2908300" y="6888779"/>
          <a:ext cx="698500" cy="133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148727</xdr:rowOff>
    </xdr:from>
    <xdr:ext cx="762000" cy="259045"/>
    <xdr:sp macro="" textlink="">
      <xdr:nvSpPr>
        <xdr:cNvPr id="123" name="テキスト ボックス 122"/>
        <xdr:cNvSpPr txBox="1"/>
      </xdr:nvSpPr>
      <xdr:spPr>
        <a:xfrm>
          <a:off x="32258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119619</xdr:rowOff>
    </xdr:from>
    <xdr:ext cx="762000" cy="259045"/>
    <xdr:sp macro="" textlink="">
      <xdr:nvSpPr>
        <xdr:cNvPr id="125" name="テキスト ボックス 124"/>
        <xdr:cNvSpPr txBox="1"/>
      </xdr:nvSpPr>
      <xdr:spPr>
        <a:xfrm>
          <a:off x="2527300" y="70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140303</xdr:rowOff>
    </xdr:from>
    <xdr:to>
      <xdr:col>5</xdr:col>
      <xdr:colOff>34925</xdr:colOff>
      <xdr:row>37</xdr:row>
      <xdr:rowOff>70453</xdr:rowOff>
    </xdr:to>
    <xdr:sp macro="" textlink="">
      <xdr:nvSpPr>
        <xdr:cNvPr id="131" name="円/楕円 130"/>
        <xdr:cNvSpPr/>
      </xdr:nvSpPr>
      <xdr:spPr bwMode="auto">
        <a:xfrm>
          <a:off x="5600700" y="709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112380</xdr:rowOff>
    </xdr:from>
    <xdr:ext cx="762000" cy="259045"/>
    <xdr:sp macro="" textlink="">
      <xdr:nvSpPr>
        <xdr:cNvPr id="132" name="人口1人当たり決算額の推移該当値テキスト445"/>
        <xdr:cNvSpPr txBox="1"/>
      </xdr:nvSpPr>
      <xdr:spPr>
        <a:xfrm>
          <a:off x="5740400" y="706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110052</xdr:rowOff>
    </xdr:from>
    <xdr:to>
      <xdr:col>4</xdr:col>
      <xdr:colOff>520700</xdr:colOff>
      <xdr:row>37</xdr:row>
      <xdr:rowOff>40202</xdr:rowOff>
    </xdr:to>
    <xdr:sp macro="" textlink="">
      <xdr:nvSpPr>
        <xdr:cNvPr id="133" name="円/楕円 132"/>
        <xdr:cNvSpPr/>
      </xdr:nvSpPr>
      <xdr:spPr bwMode="auto">
        <a:xfrm>
          <a:off x="4953000" y="70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24979</xdr:rowOff>
    </xdr:from>
    <xdr:ext cx="736600" cy="259045"/>
    <xdr:sp macro="" textlink="">
      <xdr:nvSpPr>
        <xdr:cNvPr id="134" name="テキスト ボックス 133"/>
        <xdr:cNvSpPr txBox="1"/>
      </xdr:nvSpPr>
      <xdr:spPr>
        <a:xfrm>
          <a:off x="4622800" y="714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65132</xdr:rowOff>
    </xdr:from>
    <xdr:to>
      <xdr:col>3</xdr:col>
      <xdr:colOff>955675</xdr:colOff>
      <xdr:row>36</xdr:row>
      <xdr:rowOff>166732</xdr:rowOff>
    </xdr:to>
    <xdr:sp macro="" textlink="">
      <xdr:nvSpPr>
        <xdr:cNvPr id="135" name="円/楕円 134"/>
        <xdr:cNvSpPr/>
      </xdr:nvSpPr>
      <xdr:spPr bwMode="auto">
        <a:xfrm>
          <a:off x="4254500" y="701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176909</xdr:rowOff>
    </xdr:from>
    <xdr:ext cx="762000" cy="259045"/>
    <xdr:sp macro="" textlink="">
      <xdr:nvSpPr>
        <xdr:cNvPr id="136" name="テキスト ボックス 135"/>
        <xdr:cNvSpPr txBox="1"/>
      </xdr:nvSpPr>
      <xdr:spPr>
        <a:xfrm>
          <a:off x="3924300" y="678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17735</xdr:rowOff>
    </xdr:from>
    <xdr:to>
      <xdr:col>3</xdr:col>
      <xdr:colOff>257175</xdr:colOff>
      <xdr:row>36</xdr:row>
      <xdr:rowOff>119335</xdr:rowOff>
    </xdr:to>
    <xdr:sp macro="" textlink="">
      <xdr:nvSpPr>
        <xdr:cNvPr id="137" name="円/楕円 136"/>
        <xdr:cNvSpPr/>
      </xdr:nvSpPr>
      <xdr:spPr bwMode="auto">
        <a:xfrm>
          <a:off x="3556000" y="697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129512</xdr:rowOff>
    </xdr:from>
    <xdr:ext cx="762000" cy="259045"/>
    <xdr:sp macro="" textlink="">
      <xdr:nvSpPr>
        <xdr:cNvPr id="138" name="テキスト ボックス 137"/>
        <xdr:cNvSpPr txBox="1"/>
      </xdr:nvSpPr>
      <xdr:spPr>
        <a:xfrm>
          <a:off x="3225800" y="673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227629</xdr:rowOff>
    </xdr:from>
    <xdr:to>
      <xdr:col>2</xdr:col>
      <xdr:colOff>692150</xdr:colOff>
      <xdr:row>35</xdr:row>
      <xdr:rowOff>329229</xdr:rowOff>
    </xdr:to>
    <xdr:sp macro="" textlink="">
      <xdr:nvSpPr>
        <xdr:cNvPr id="139" name="円/楕円 138"/>
        <xdr:cNvSpPr/>
      </xdr:nvSpPr>
      <xdr:spPr bwMode="auto">
        <a:xfrm>
          <a:off x="2857500" y="683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339406</xdr:rowOff>
    </xdr:from>
    <xdr:ext cx="762000" cy="259045"/>
    <xdr:sp macro="" textlink="">
      <xdr:nvSpPr>
        <xdr:cNvPr id="140" name="テキスト ボックス 139"/>
        <xdr:cNvSpPr txBox="1"/>
      </xdr:nvSpPr>
      <xdr:spPr>
        <a:xfrm>
          <a:off x="2527300" y="660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65808</xdr:rowOff>
    </xdr:from>
    <xdr:to>
      <xdr:col>6</xdr:col>
      <xdr:colOff>511175</xdr:colOff>
      <xdr:row>36</xdr:row>
      <xdr:rowOff>78577</xdr:rowOff>
    </xdr:to>
    <xdr:cxnSp macro="">
      <xdr:nvCxnSpPr>
        <xdr:cNvPr id="63" name="直線コネクタ 62"/>
        <xdr:cNvCxnSpPr/>
      </xdr:nvCxnSpPr>
      <xdr:spPr>
        <a:xfrm>
          <a:off x="3797300" y="6238008"/>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65808</xdr:rowOff>
    </xdr:from>
    <xdr:to>
      <xdr:col>5</xdr:col>
      <xdr:colOff>358775</xdr:colOff>
      <xdr:row>36</xdr:row>
      <xdr:rowOff>75344</xdr:rowOff>
    </xdr:to>
    <xdr:cxnSp macro="">
      <xdr:nvCxnSpPr>
        <xdr:cNvPr id="66" name="直線コネクタ 65"/>
        <xdr:cNvCxnSpPr/>
      </xdr:nvCxnSpPr>
      <xdr:spPr>
        <a:xfrm flipV="1">
          <a:off x="2908300" y="623800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75344</xdr:rowOff>
    </xdr:from>
    <xdr:to>
      <xdr:col>4</xdr:col>
      <xdr:colOff>155575</xdr:colOff>
      <xdr:row>36</xdr:row>
      <xdr:rowOff>83530</xdr:rowOff>
    </xdr:to>
    <xdr:cxnSp macro="">
      <xdr:nvCxnSpPr>
        <xdr:cNvPr id="69" name="直線コネクタ 68"/>
        <xdr:cNvCxnSpPr/>
      </xdr:nvCxnSpPr>
      <xdr:spPr>
        <a:xfrm flipV="1">
          <a:off x="2019300" y="6247544"/>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83530</xdr:rowOff>
    </xdr:from>
    <xdr:to>
      <xdr:col>2</xdr:col>
      <xdr:colOff>638175</xdr:colOff>
      <xdr:row>36</xdr:row>
      <xdr:rowOff>85086</xdr:rowOff>
    </xdr:to>
    <xdr:cxnSp macro="">
      <xdr:nvCxnSpPr>
        <xdr:cNvPr id="72" name="直線コネクタ 71"/>
        <xdr:cNvCxnSpPr/>
      </xdr:nvCxnSpPr>
      <xdr:spPr>
        <a:xfrm flipV="1">
          <a:off x="1130300" y="6255730"/>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27777</xdr:rowOff>
    </xdr:from>
    <xdr:to>
      <xdr:col>6</xdr:col>
      <xdr:colOff>561975</xdr:colOff>
      <xdr:row>36</xdr:row>
      <xdr:rowOff>129377</xdr:rowOff>
    </xdr:to>
    <xdr:sp macro="" textlink="">
      <xdr:nvSpPr>
        <xdr:cNvPr id="82" name="円/楕円 81"/>
        <xdr:cNvSpPr/>
      </xdr:nvSpPr>
      <xdr:spPr>
        <a:xfrm>
          <a:off x="4584700" y="619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6204</xdr:rowOff>
    </xdr:from>
    <xdr:ext cx="599010" cy="259045"/>
    <xdr:sp macro="" textlink="">
      <xdr:nvSpPr>
        <xdr:cNvPr id="83" name="人件費該当値テキスト"/>
        <xdr:cNvSpPr txBox="1"/>
      </xdr:nvSpPr>
      <xdr:spPr>
        <a:xfrm>
          <a:off x="4686300" y="617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15008</xdr:rowOff>
    </xdr:from>
    <xdr:to>
      <xdr:col>5</xdr:col>
      <xdr:colOff>409575</xdr:colOff>
      <xdr:row>36</xdr:row>
      <xdr:rowOff>116608</xdr:rowOff>
    </xdr:to>
    <xdr:sp macro="" textlink="">
      <xdr:nvSpPr>
        <xdr:cNvPr id="84" name="円/楕円 83"/>
        <xdr:cNvSpPr/>
      </xdr:nvSpPr>
      <xdr:spPr>
        <a:xfrm>
          <a:off x="3746500" y="61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107735</xdr:rowOff>
    </xdr:from>
    <xdr:ext cx="599010" cy="259045"/>
    <xdr:sp macro="" textlink="">
      <xdr:nvSpPr>
        <xdr:cNvPr id="85" name="テキスト ボックス 84"/>
        <xdr:cNvSpPr txBox="1"/>
      </xdr:nvSpPr>
      <xdr:spPr>
        <a:xfrm>
          <a:off x="3497794" y="627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24544</xdr:rowOff>
    </xdr:from>
    <xdr:to>
      <xdr:col>4</xdr:col>
      <xdr:colOff>206375</xdr:colOff>
      <xdr:row>36</xdr:row>
      <xdr:rowOff>126144</xdr:rowOff>
    </xdr:to>
    <xdr:sp macro="" textlink="">
      <xdr:nvSpPr>
        <xdr:cNvPr id="86" name="円/楕円 85"/>
        <xdr:cNvSpPr/>
      </xdr:nvSpPr>
      <xdr:spPr>
        <a:xfrm>
          <a:off x="2857500" y="61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142671</xdr:rowOff>
    </xdr:from>
    <xdr:ext cx="599010" cy="259045"/>
    <xdr:sp macro="" textlink="">
      <xdr:nvSpPr>
        <xdr:cNvPr id="87" name="テキスト ボックス 86"/>
        <xdr:cNvSpPr txBox="1"/>
      </xdr:nvSpPr>
      <xdr:spPr>
        <a:xfrm>
          <a:off x="2608794" y="597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32730</xdr:rowOff>
    </xdr:from>
    <xdr:to>
      <xdr:col>3</xdr:col>
      <xdr:colOff>3175</xdr:colOff>
      <xdr:row>36</xdr:row>
      <xdr:rowOff>134330</xdr:rowOff>
    </xdr:to>
    <xdr:sp macro="" textlink="">
      <xdr:nvSpPr>
        <xdr:cNvPr id="88" name="円/楕円 87"/>
        <xdr:cNvSpPr/>
      </xdr:nvSpPr>
      <xdr:spPr>
        <a:xfrm>
          <a:off x="1968500" y="620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150857</xdr:rowOff>
    </xdr:from>
    <xdr:ext cx="599010" cy="259045"/>
    <xdr:sp macro="" textlink="">
      <xdr:nvSpPr>
        <xdr:cNvPr id="89" name="テキスト ボックス 88"/>
        <xdr:cNvSpPr txBox="1"/>
      </xdr:nvSpPr>
      <xdr:spPr>
        <a:xfrm>
          <a:off x="1719794" y="59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34286</xdr:rowOff>
    </xdr:from>
    <xdr:to>
      <xdr:col>1</xdr:col>
      <xdr:colOff>485775</xdr:colOff>
      <xdr:row>36</xdr:row>
      <xdr:rowOff>135886</xdr:rowOff>
    </xdr:to>
    <xdr:sp macro="" textlink="">
      <xdr:nvSpPr>
        <xdr:cNvPr id="90" name="円/楕円 89"/>
        <xdr:cNvSpPr/>
      </xdr:nvSpPr>
      <xdr:spPr>
        <a:xfrm>
          <a:off x="1079500" y="62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152413</xdr:rowOff>
    </xdr:from>
    <xdr:ext cx="599010" cy="259045"/>
    <xdr:sp macro="" textlink="">
      <xdr:nvSpPr>
        <xdr:cNvPr id="91" name="テキスト ボックス 90"/>
        <xdr:cNvSpPr txBox="1"/>
      </xdr:nvSpPr>
      <xdr:spPr>
        <a:xfrm>
          <a:off x="830794" y="598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121545</xdr:rowOff>
    </xdr:from>
    <xdr:to>
      <xdr:col>6</xdr:col>
      <xdr:colOff>511175</xdr:colOff>
      <xdr:row>56</xdr:row>
      <xdr:rowOff>133756</xdr:rowOff>
    </xdr:to>
    <xdr:cxnSp macro="">
      <xdr:nvCxnSpPr>
        <xdr:cNvPr id="118" name="直線コネクタ 117"/>
        <xdr:cNvCxnSpPr/>
      </xdr:nvCxnSpPr>
      <xdr:spPr>
        <a:xfrm flipV="1">
          <a:off x="3797300" y="9722745"/>
          <a:ext cx="8382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133756</xdr:rowOff>
    </xdr:from>
    <xdr:to>
      <xdr:col>5</xdr:col>
      <xdr:colOff>358775</xdr:colOff>
      <xdr:row>56</xdr:row>
      <xdr:rowOff>159255</xdr:rowOff>
    </xdr:to>
    <xdr:cxnSp macro="">
      <xdr:nvCxnSpPr>
        <xdr:cNvPr id="121" name="直線コネクタ 120"/>
        <xdr:cNvCxnSpPr/>
      </xdr:nvCxnSpPr>
      <xdr:spPr>
        <a:xfrm flipV="1">
          <a:off x="2908300" y="9734956"/>
          <a:ext cx="889000" cy="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159255</xdr:rowOff>
    </xdr:from>
    <xdr:to>
      <xdr:col>4</xdr:col>
      <xdr:colOff>155575</xdr:colOff>
      <xdr:row>56</xdr:row>
      <xdr:rowOff>159570</xdr:rowOff>
    </xdr:to>
    <xdr:cxnSp macro="">
      <xdr:nvCxnSpPr>
        <xdr:cNvPr id="124" name="直線コネクタ 123"/>
        <xdr:cNvCxnSpPr/>
      </xdr:nvCxnSpPr>
      <xdr:spPr>
        <a:xfrm flipV="1">
          <a:off x="2019300" y="9760455"/>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6" name="テキスト ボックス 125"/>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144519</xdr:rowOff>
    </xdr:from>
    <xdr:to>
      <xdr:col>2</xdr:col>
      <xdr:colOff>638175</xdr:colOff>
      <xdr:row>56</xdr:row>
      <xdr:rowOff>159570</xdr:rowOff>
    </xdr:to>
    <xdr:cxnSp macro="">
      <xdr:nvCxnSpPr>
        <xdr:cNvPr id="127" name="直線コネクタ 126"/>
        <xdr:cNvCxnSpPr/>
      </xdr:nvCxnSpPr>
      <xdr:spPr>
        <a:xfrm>
          <a:off x="1130300" y="9745719"/>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9" name="テキスト ボックス 128"/>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31" name="テキスト ボックス 130"/>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70745</xdr:rowOff>
    </xdr:from>
    <xdr:to>
      <xdr:col>6</xdr:col>
      <xdr:colOff>561975</xdr:colOff>
      <xdr:row>57</xdr:row>
      <xdr:rowOff>895</xdr:rowOff>
    </xdr:to>
    <xdr:sp macro="" textlink="">
      <xdr:nvSpPr>
        <xdr:cNvPr id="137" name="円/楕円 136"/>
        <xdr:cNvSpPr/>
      </xdr:nvSpPr>
      <xdr:spPr>
        <a:xfrm>
          <a:off x="4584700" y="9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157122</xdr:rowOff>
    </xdr:from>
    <xdr:ext cx="534377" cy="259045"/>
    <xdr:sp macro="" textlink="">
      <xdr:nvSpPr>
        <xdr:cNvPr id="138" name="物件費該当値テキスト"/>
        <xdr:cNvSpPr txBox="1"/>
      </xdr:nvSpPr>
      <xdr:spPr>
        <a:xfrm>
          <a:off x="4686300" y="95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82956</xdr:rowOff>
    </xdr:from>
    <xdr:to>
      <xdr:col>5</xdr:col>
      <xdr:colOff>409575</xdr:colOff>
      <xdr:row>57</xdr:row>
      <xdr:rowOff>13106</xdr:rowOff>
    </xdr:to>
    <xdr:sp macro="" textlink="">
      <xdr:nvSpPr>
        <xdr:cNvPr id="139" name="円/楕円 138"/>
        <xdr:cNvSpPr/>
      </xdr:nvSpPr>
      <xdr:spPr>
        <a:xfrm>
          <a:off x="3746500"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4233</xdr:rowOff>
    </xdr:from>
    <xdr:ext cx="534377" cy="259045"/>
    <xdr:sp macro="" textlink="">
      <xdr:nvSpPr>
        <xdr:cNvPr id="140" name="テキスト ボックス 139"/>
        <xdr:cNvSpPr txBox="1"/>
      </xdr:nvSpPr>
      <xdr:spPr>
        <a:xfrm>
          <a:off x="3530111" y="97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108455</xdr:rowOff>
    </xdr:from>
    <xdr:to>
      <xdr:col>4</xdr:col>
      <xdr:colOff>206375</xdr:colOff>
      <xdr:row>57</xdr:row>
      <xdr:rowOff>38605</xdr:rowOff>
    </xdr:to>
    <xdr:sp macro="" textlink="">
      <xdr:nvSpPr>
        <xdr:cNvPr id="141" name="円/楕円 140"/>
        <xdr:cNvSpPr/>
      </xdr:nvSpPr>
      <xdr:spPr>
        <a:xfrm>
          <a:off x="2857500" y="97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29732</xdr:rowOff>
    </xdr:from>
    <xdr:ext cx="534377" cy="259045"/>
    <xdr:sp macro="" textlink="">
      <xdr:nvSpPr>
        <xdr:cNvPr id="142" name="テキスト ボックス 141"/>
        <xdr:cNvSpPr txBox="1"/>
      </xdr:nvSpPr>
      <xdr:spPr>
        <a:xfrm>
          <a:off x="2641111" y="980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108770</xdr:rowOff>
    </xdr:from>
    <xdr:to>
      <xdr:col>3</xdr:col>
      <xdr:colOff>3175</xdr:colOff>
      <xdr:row>57</xdr:row>
      <xdr:rowOff>38920</xdr:rowOff>
    </xdr:to>
    <xdr:sp macro="" textlink="">
      <xdr:nvSpPr>
        <xdr:cNvPr id="143" name="円/楕円 142"/>
        <xdr:cNvSpPr/>
      </xdr:nvSpPr>
      <xdr:spPr>
        <a:xfrm>
          <a:off x="1968500" y="97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30047</xdr:rowOff>
    </xdr:from>
    <xdr:ext cx="534377" cy="259045"/>
    <xdr:sp macro="" textlink="">
      <xdr:nvSpPr>
        <xdr:cNvPr id="144" name="テキスト ボックス 143"/>
        <xdr:cNvSpPr txBox="1"/>
      </xdr:nvSpPr>
      <xdr:spPr>
        <a:xfrm>
          <a:off x="1752111" y="9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93719</xdr:rowOff>
    </xdr:from>
    <xdr:to>
      <xdr:col>1</xdr:col>
      <xdr:colOff>485775</xdr:colOff>
      <xdr:row>57</xdr:row>
      <xdr:rowOff>23869</xdr:rowOff>
    </xdr:to>
    <xdr:sp macro="" textlink="">
      <xdr:nvSpPr>
        <xdr:cNvPr id="145" name="円/楕円 144"/>
        <xdr:cNvSpPr/>
      </xdr:nvSpPr>
      <xdr:spPr>
        <a:xfrm>
          <a:off x="1079500" y="96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40396</xdr:rowOff>
    </xdr:from>
    <xdr:ext cx="534377" cy="259045"/>
    <xdr:sp macro="" textlink="">
      <xdr:nvSpPr>
        <xdr:cNvPr id="146" name="テキスト ボックス 145"/>
        <xdr:cNvSpPr txBox="1"/>
      </xdr:nvSpPr>
      <xdr:spPr>
        <a:xfrm>
          <a:off x="863111" y="94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47541</xdr:rowOff>
    </xdr:from>
    <xdr:to>
      <xdr:col>6</xdr:col>
      <xdr:colOff>511175</xdr:colOff>
      <xdr:row>77</xdr:row>
      <xdr:rowOff>124253</xdr:rowOff>
    </xdr:to>
    <xdr:cxnSp macro="">
      <xdr:nvCxnSpPr>
        <xdr:cNvPr id="177" name="直線コネクタ 176"/>
        <xdr:cNvCxnSpPr/>
      </xdr:nvCxnSpPr>
      <xdr:spPr>
        <a:xfrm flipV="1">
          <a:off x="3797300" y="13077741"/>
          <a:ext cx="838200" cy="2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144044</xdr:rowOff>
    </xdr:from>
    <xdr:to>
      <xdr:col>5</xdr:col>
      <xdr:colOff>358775</xdr:colOff>
      <xdr:row>77</xdr:row>
      <xdr:rowOff>124253</xdr:rowOff>
    </xdr:to>
    <xdr:cxnSp macro="">
      <xdr:nvCxnSpPr>
        <xdr:cNvPr id="180" name="直線コネクタ 179"/>
        <xdr:cNvCxnSpPr/>
      </xdr:nvCxnSpPr>
      <xdr:spPr>
        <a:xfrm>
          <a:off x="2908300" y="13174244"/>
          <a:ext cx="889000" cy="1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115239</xdr:rowOff>
    </xdr:from>
    <xdr:to>
      <xdr:col>4</xdr:col>
      <xdr:colOff>155575</xdr:colOff>
      <xdr:row>76</xdr:row>
      <xdr:rowOff>144044</xdr:rowOff>
    </xdr:to>
    <xdr:cxnSp macro="">
      <xdr:nvCxnSpPr>
        <xdr:cNvPr id="183" name="直線コネクタ 182"/>
        <xdr:cNvCxnSpPr/>
      </xdr:nvCxnSpPr>
      <xdr:spPr>
        <a:xfrm>
          <a:off x="2019300" y="13145439"/>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115431</xdr:rowOff>
    </xdr:from>
    <xdr:ext cx="469744" cy="259045"/>
    <xdr:sp macro="" textlink="">
      <xdr:nvSpPr>
        <xdr:cNvPr id="185" name="テキスト ボックス 184"/>
        <xdr:cNvSpPr txBox="1"/>
      </xdr:nvSpPr>
      <xdr:spPr>
        <a:xfrm>
          <a:off x="2673427"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169190</xdr:rowOff>
    </xdr:from>
    <xdr:to>
      <xdr:col>2</xdr:col>
      <xdr:colOff>638175</xdr:colOff>
      <xdr:row>76</xdr:row>
      <xdr:rowOff>115239</xdr:rowOff>
    </xdr:to>
    <xdr:cxnSp macro="">
      <xdr:nvCxnSpPr>
        <xdr:cNvPr id="186" name="直線コネクタ 185"/>
        <xdr:cNvCxnSpPr/>
      </xdr:nvCxnSpPr>
      <xdr:spPr>
        <a:xfrm>
          <a:off x="1130300" y="13027940"/>
          <a:ext cx="889000" cy="11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133915</xdr:rowOff>
    </xdr:from>
    <xdr:ext cx="469744" cy="259045"/>
    <xdr:sp macro="" textlink="">
      <xdr:nvSpPr>
        <xdr:cNvPr id="188" name="テキスト ボックス 187"/>
        <xdr:cNvSpPr txBox="1"/>
      </xdr:nvSpPr>
      <xdr:spPr>
        <a:xfrm>
          <a:off x="1784427"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134503</xdr:rowOff>
    </xdr:from>
    <xdr:ext cx="469744" cy="259045"/>
    <xdr:sp macro="" textlink="">
      <xdr:nvSpPr>
        <xdr:cNvPr id="190" name="テキスト ボックス 189"/>
        <xdr:cNvSpPr txBox="1"/>
      </xdr:nvSpPr>
      <xdr:spPr>
        <a:xfrm>
          <a:off x="895427" y="135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168191</xdr:rowOff>
    </xdr:from>
    <xdr:to>
      <xdr:col>6</xdr:col>
      <xdr:colOff>561975</xdr:colOff>
      <xdr:row>76</xdr:row>
      <xdr:rowOff>98341</xdr:rowOff>
    </xdr:to>
    <xdr:sp macro="" textlink="">
      <xdr:nvSpPr>
        <xdr:cNvPr id="196" name="円/楕円 195"/>
        <xdr:cNvSpPr/>
      </xdr:nvSpPr>
      <xdr:spPr>
        <a:xfrm>
          <a:off x="4584700" y="130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19618</xdr:rowOff>
    </xdr:from>
    <xdr:ext cx="534377" cy="259045"/>
    <xdr:sp macro="" textlink="">
      <xdr:nvSpPr>
        <xdr:cNvPr id="197" name="維持補修費該当値テキスト"/>
        <xdr:cNvSpPr txBox="1"/>
      </xdr:nvSpPr>
      <xdr:spPr>
        <a:xfrm>
          <a:off x="4686300" y="128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73453</xdr:rowOff>
    </xdr:from>
    <xdr:to>
      <xdr:col>5</xdr:col>
      <xdr:colOff>409575</xdr:colOff>
      <xdr:row>78</xdr:row>
      <xdr:rowOff>3603</xdr:rowOff>
    </xdr:to>
    <xdr:sp macro="" textlink="">
      <xdr:nvSpPr>
        <xdr:cNvPr id="198" name="円/楕円 197"/>
        <xdr:cNvSpPr/>
      </xdr:nvSpPr>
      <xdr:spPr>
        <a:xfrm>
          <a:off x="3746500" y="132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20130</xdr:rowOff>
    </xdr:from>
    <xdr:ext cx="469744" cy="259045"/>
    <xdr:sp macro="" textlink="">
      <xdr:nvSpPr>
        <xdr:cNvPr id="199" name="テキスト ボックス 198"/>
        <xdr:cNvSpPr txBox="1"/>
      </xdr:nvSpPr>
      <xdr:spPr>
        <a:xfrm>
          <a:off x="3562427" y="1305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93244</xdr:rowOff>
    </xdr:from>
    <xdr:to>
      <xdr:col>4</xdr:col>
      <xdr:colOff>206375</xdr:colOff>
      <xdr:row>77</xdr:row>
      <xdr:rowOff>23394</xdr:rowOff>
    </xdr:to>
    <xdr:sp macro="" textlink="">
      <xdr:nvSpPr>
        <xdr:cNvPr id="200" name="円/楕円 199"/>
        <xdr:cNvSpPr/>
      </xdr:nvSpPr>
      <xdr:spPr>
        <a:xfrm>
          <a:off x="285750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39920</xdr:rowOff>
    </xdr:from>
    <xdr:ext cx="534377" cy="259045"/>
    <xdr:sp macro="" textlink="">
      <xdr:nvSpPr>
        <xdr:cNvPr id="201" name="テキスト ボックス 200"/>
        <xdr:cNvSpPr txBox="1"/>
      </xdr:nvSpPr>
      <xdr:spPr>
        <a:xfrm>
          <a:off x="2641111" y="128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64439</xdr:rowOff>
    </xdr:from>
    <xdr:to>
      <xdr:col>3</xdr:col>
      <xdr:colOff>3175</xdr:colOff>
      <xdr:row>76</xdr:row>
      <xdr:rowOff>166039</xdr:rowOff>
    </xdr:to>
    <xdr:sp macro="" textlink="">
      <xdr:nvSpPr>
        <xdr:cNvPr id="202" name="円/楕円 201"/>
        <xdr:cNvSpPr/>
      </xdr:nvSpPr>
      <xdr:spPr>
        <a:xfrm>
          <a:off x="1968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11116</xdr:rowOff>
    </xdr:from>
    <xdr:ext cx="534377" cy="259045"/>
    <xdr:sp macro="" textlink="">
      <xdr:nvSpPr>
        <xdr:cNvPr id="203" name="テキスト ボックス 202"/>
        <xdr:cNvSpPr txBox="1"/>
      </xdr:nvSpPr>
      <xdr:spPr>
        <a:xfrm>
          <a:off x="17521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118390</xdr:rowOff>
    </xdr:from>
    <xdr:to>
      <xdr:col>1</xdr:col>
      <xdr:colOff>485775</xdr:colOff>
      <xdr:row>76</xdr:row>
      <xdr:rowOff>48540</xdr:rowOff>
    </xdr:to>
    <xdr:sp macro="" textlink="">
      <xdr:nvSpPr>
        <xdr:cNvPr id="204" name="円/楕円 203"/>
        <xdr:cNvSpPr/>
      </xdr:nvSpPr>
      <xdr:spPr>
        <a:xfrm>
          <a:off x="1079500" y="129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65067</xdr:rowOff>
    </xdr:from>
    <xdr:ext cx="534377" cy="259045"/>
    <xdr:sp macro="" textlink="">
      <xdr:nvSpPr>
        <xdr:cNvPr id="205" name="テキスト ボックス 204"/>
        <xdr:cNvSpPr txBox="1"/>
      </xdr:nvSpPr>
      <xdr:spPr>
        <a:xfrm>
          <a:off x="863111" y="127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67463</xdr:rowOff>
    </xdr:from>
    <xdr:to>
      <xdr:col>6</xdr:col>
      <xdr:colOff>511175</xdr:colOff>
      <xdr:row>96</xdr:row>
      <xdr:rowOff>60147</xdr:rowOff>
    </xdr:to>
    <xdr:cxnSp macro="">
      <xdr:nvCxnSpPr>
        <xdr:cNvPr id="235" name="直線コネクタ 234"/>
        <xdr:cNvCxnSpPr/>
      </xdr:nvCxnSpPr>
      <xdr:spPr>
        <a:xfrm flipV="1">
          <a:off x="3797300" y="16355213"/>
          <a:ext cx="8382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60147</xdr:rowOff>
    </xdr:from>
    <xdr:to>
      <xdr:col>5</xdr:col>
      <xdr:colOff>358775</xdr:colOff>
      <xdr:row>96</xdr:row>
      <xdr:rowOff>142653</xdr:rowOff>
    </xdr:to>
    <xdr:cxnSp macro="">
      <xdr:nvCxnSpPr>
        <xdr:cNvPr id="238" name="直線コネクタ 237"/>
        <xdr:cNvCxnSpPr/>
      </xdr:nvCxnSpPr>
      <xdr:spPr>
        <a:xfrm flipV="1">
          <a:off x="2908300" y="16519347"/>
          <a:ext cx="889000" cy="8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142653</xdr:rowOff>
    </xdr:from>
    <xdr:to>
      <xdr:col>4</xdr:col>
      <xdr:colOff>155575</xdr:colOff>
      <xdr:row>97</xdr:row>
      <xdr:rowOff>35477</xdr:rowOff>
    </xdr:to>
    <xdr:cxnSp macro="">
      <xdr:nvCxnSpPr>
        <xdr:cNvPr id="241" name="直線コネクタ 240"/>
        <xdr:cNvCxnSpPr/>
      </xdr:nvCxnSpPr>
      <xdr:spPr>
        <a:xfrm flipV="1">
          <a:off x="2019300" y="16601853"/>
          <a:ext cx="889000"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3" name="テキスト ボックス 242"/>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35477</xdr:rowOff>
    </xdr:from>
    <xdr:to>
      <xdr:col>2</xdr:col>
      <xdr:colOff>638175</xdr:colOff>
      <xdr:row>99</xdr:row>
      <xdr:rowOff>14579</xdr:rowOff>
    </xdr:to>
    <xdr:cxnSp macro="">
      <xdr:nvCxnSpPr>
        <xdr:cNvPr id="244" name="直線コネクタ 243"/>
        <xdr:cNvCxnSpPr/>
      </xdr:nvCxnSpPr>
      <xdr:spPr>
        <a:xfrm flipV="1">
          <a:off x="1130300" y="16666127"/>
          <a:ext cx="889000" cy="3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6" name="テキスト ボックス 245"/>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8" name="テキスト ボックス 247"/>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16663</xdr:rowOff>
    </xdr:from>
    <xdr:to>
      <xdr:col>6</xdr:col>
      <xdr:colOff>561975</xdr:colOff>
      <xdr:row>95</xdr:row>
      <xdr:rowOff>118263</xdr:rowOff>
    </xdr:to>
    <xdr:sp macro="" textlink="">
      <xdr:nvSpPr>
        <xdr:cNvPr id="254" name="円/楕円 253"/>
        <xdr:cNvSpPr/>
      </xdr:nvSpPr>
      <xdr:spPr>
        <a:xfrm>
          <a:off x="45847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39540</xdr:rowOff>
    </xdr:from>
    <xdr:ext cx="534377" cy="259045"/>
    <xdr:sp macro="" textlink="">
      <xdr:nvSpPr>
        <xdr:cNvPr id="255" name="扶助費該当値テキスト"/>
        <xdr:cNvSpPr txBox="1"/>
      </xdr:nvSpPr>
      <xdr:spPr>
        <a:xfrm>
          <a:off x="4686300" y="161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74,792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9347</xdr:rowOff>
    </xdr:from>
    <xdr:to>
      <xdr:col>5</xdr:col>
      <xdr:colOff>409575</xdr:colOff>
      <xdr:row>96</xdr:row>
      <xdr:rowOff>110947</xdr:rowOff>
    </xdr:to>
    <xdr:sp macro="" textlink="">
      <xdr:nvSpPr>
        <xdr:cNvPr id="256" name="円/楕円 255"/>
        <xdr:cNvSpPr/>
      </xdr:nvSpPr>
      <xdr:spPr>
        <a:xfrm>
          <a:off x="37465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127474</xdr:rowOff>
    </xdr:from>
    <xdr:ext cx="534377" cy="259045"/>
    <xdr:sp macro="" textlink="">
      <xdr:nvSpPr>
        <xdr:cNvPr id="257" name="テキスト ボックス 256"/>
        <xdr:cNvSpPr txBox="1"/>
      </xdr:nvSpPr>
      <xdr:spPr>
        <a:xfrm>
          <a:off x="3530111" y="162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91853</xdr:rowOff>
    </xdr:from>
    <xdr:to>
      <xdr:col>4</xdr:col>
      <xdr:colOff>206375</xdr:colOff>
      <xdr:row>97</xdr:row>
      <xdr:rowOff>22003</xdr:rowOff>
    </xdr:to>
    <xdr:sp macro="" textlink="">
      <xdr:nvSpPr>
        <xdr:cNvPr id="258" name="円/楕円 257"/>
        <xdr:cNvSpPr/>
      </xdr:nvSpPr>
      <xdr:spPr>
        <a:xfrm>
          <a:off x="2857500" y="165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38530</xdr:rowOff>
    </xdr:from>
    <xdr:ext cx="534377" cy="259045"/>
    <xdr:sp macro="" textlink="">
      <xdr:nvSpPr>
        <xdr:cNvPr id="259" name="テキスト ボックス 258"/>
        <xdr:cNvSpPr txBox="1"/>
      </xdr:nvSpPr>
      <xdr:spPr>
        <a:xfrm>
          <a:off x="2641111" y="163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156127</xdr:rowOff>
    </xdr:from>
    <xdr:to>
      <xdr:col>3</xdr:col>
      <xdr:colOff>3175</xdr:colOff>
      <xdr:row>97</xdr:row>
      <xdr:rowOff>86277</xdr:rowOff>
    </xdr:to>
    <xdr:sp macro="" textlink="">
      <xdr:nvSpPr>
        <xdr:cNvPr id="260" name="円/楕円 259"/>
        <xdr:cNvSpPr/>
      </xdr:nvSpPr>
      <xdr:spPr>
        <a:xfrm>
          <a:off x="1968500" y="166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102804</xdr:rowOff>
    </xdr:from>
    <xdr:ext cx="534377" cy="259045"/>
    <xdr:sp macro="" textlink="">
      <xdr:nvSpPr>
        <xdr:cNvPr id="261" name="テキスト ボックス 260"/>
        <xdr:cNvSpPr txBox="1"/>
      </xdr:nvSpPr>
      <xdr:spPr>
        <a:xfrm>
          <a:off x="1752111" y="16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135229</xdr:rowOff>
    </xdr:from>
    <xdr:to>
      <xdr:col>1</xdr:col>
      <xdr:colOff>485775</xdr:colOff>
      <xdr:row>99</xdr:row>
      <xdr:rowOff>65379</xdr:rowOff>
    </xdr:to>
    <xdr:sp macro="" textlink="">
      <xdr:nvSpPr>
        <xdr:cNvPr id="262" name="円/楕円 261"/>
        <xdr:cNvSpPr/>
      </xdr:nvSpPr>
      <xdr:spPr>
        <a:xfrm>
          <a:off x="1079500" y="16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56506</xdr:rowOff>
    </xdr:from>
    <xdr:ext cx="534377" cy="259045"/>
    <xdr:sp macro="" textlink="">
      <xdr:nvSpPr>
        <xdr:cNvPr id="263" name="テキスト ボックス 262"/>
        <xdr:cNvSpPr txBox="1"/>
      </xdr:nvSpPr>
      <xdr:spPr>
        <a:xfrm>
          <a:off x="863111" y="1703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144794</xdr:rowOff>
    </xdr:from>
    <xdr:to>
      <xdr:col>15</xdr:col>
      <xdr:colOff>180975</xdr:colOff>
      <xdr:row>38</xdr:row>
      <xdr:rowOff>6430</xdr:rowOff>
    </xdr:to>
    <xdr:cxnSp macro="">
      <xdr:nvCxnSpPr>
        <xdr:cNvPr id="292" name="直線コネクタ 291"/>
        <xdr:cNvCxnSpPr/>
      </xdr:nvCxnSpPr>
      <xdr:spPr>
        <a:xfrm>
          <a:off x="9639300" y="6488444"/>
          <a:ext cx="8382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131112</xdr:rowOff>
    </xdr:from>
    <xdr:to>
      <xdr:col>14</xdr:col>
      <xdr:colOff>28575</xdr:colOff>
      <xdr:row>37</xdr:row>
      <xdr:rowOff>144794</xdr:rowOff>
    </xdr:to>
    <xdr:cxnSp macro="">
      <xdr:nvCxnSpPr>
        <xdr:cNvPr id="295" name="直線コネクタ 294"/>
        <xdr:cNvCxnSpPr/>
      </xdr:nvCxnSpPr>
      <xdr:spPr>
        <a:xfrm>
          <a:off x="8750300" y="6474762"/>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131112</xdr:rowOff>
    </xdr:from>
    <xdr:to>
      <xdr:col>12</xdr:col>
      <xdr:colOff>511175</xdr:colOff>
      <xdr:row>38</xdr:row>
      <xdr:rowOff>44355</xdr:rowOff>
    </xdr:to>
    <xdr:cxnSp macro="">
      <xdr:nvCxnSpPr>
        <xdr:cNvPr id="298" name="直線コネクタ 297"/>
        <xdr:cNvCxnSpPr/>
      </xdr:nvCxnSpPr>
      <xdr:spPr>
        <a:xfrm flipV="1">
          <a:off x="7861300" y="6474762"/>
          <a:ext cx="889000" cy="8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12336</xdr:rowOff>
    </xdr:from>
    <xdr:ext cx="534377" cy="259045"/>
    <xdr:sp macro="" textlink="">
      <xdr:nvSpPr>
        <xdr:cNvPr id="300" name="テキスト ボックス 299"/>
        <xdr:cNvSpPr txBox="1"/>
      </xdr:nvSpPr>
      <xdr:spPr>
        <a:xfrm>
          <a:off x="8483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37367</xdr:rowOff>
    </xdr:from>
    <xdr:to>
      <xdr:col>11</xdr:col>
      <xdr:colOff>307975</xdr:colOff>
      <xdr:row>38</xdr:row>
      <xdr:rowOff>44355</xdr:rowOff>
    </xdr:to>
    <xdr:cxnSp macro="">
      <xdr:nvCxnSpPr>
        <xdr:cNvPr id="301" name="直線コネクタ 300"/>
        <xdr:cNvCxnSpPr/>
      </xdr:nvCxnSpPr>
      <xdr:spPr>
        <a:xfrm>
          <a:off x="6972300" y="6552467"/>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19537</xdr:rowOff>
    </xdr:from>
    <xdr:ext cx="534377" cy="259045"/>
    <xdr:sp macro="" textlink="">
      <xdr:nvSpPr>
        <xdr:cNvPr id="303" name="テキスト ボックス 302"/>
        <xdr:cNvSpPr txBox="1"/>
      </xdr:nvSpPr>
      <xdr:spPr>
        <a:xfrm>
          <a:off x="7594111" y="61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38800</xdr:rowOff>
    </xdr:from>
    <xdr:ext cx="534377" cy="259045"/>
    <xdr:sp macro="" textlink="">
      <xdr:nvSpPr>
        <xdr:cNvPr id="305" name="テキスト ボックス 304"/>
        <xdr:cNvSpPr txBox="1"/>
      </xdr:nvSpPr>
      <xdr:spPr>
        <a:xfrm>
          <a:off x="6705111" y="62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127080</xdr:rowOff>
    </xdr:from>
    <xdr:to>
      <xdr:col>15</xdr:col>
      <xdr:colOff>231775</xdr:colOff>
      <xdr:row>38</xdr:row>
      <xdr:rowOff>57230</xdr:rowOff>
    </xdr:to>
    <xdr:sp macro="" textlink="">
      <xdr:nvSpPr>
        <xdr:cNvPr id="311" name="円/楕円 310"/>
        <xdr:cNvSpPr/>
      </xdr:nvSpPr>
      <xdr:spPr>
        <a:xfrm>
          <a:off x="10426700" y="64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42007</xdr:rowOff>
    </xdr:from>
    <xdr:ext cx="534377" cy="259045"/>
    <xdr:sp macro="" textlink="">
      <xdr:nvSpPr>
        <xdr:cNvPr id="312" name="補助費等該当値テキスト"/>
        <xdr:cNvSpPr txBox="1"/>
      </xdr:nvSpPr>
      <xdr:spPr>
        <a:xfrm>
          <a:off x="10528300" y="6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93994</xdr:rowOff>
    </xdr:from>
    <xdr:to>
      <xdr:col>14</xdr:col>
      <xdr:colOff>79375</xdr:colOff>
      <xdr:row>38</xdr:row>
      <xdr:rowOff>24144</xdr:rowOff>
    </xdr:to>
    <xdr:sp macro="" textlink="">
      <xdr:nvSpPr>
        <xdr:cNvPr id="313" name="円/楕円 312"/>
        <xdr:cNvSpPr/>
      </xdr:nvSpPr>
      <xdr:spPr>
        <a:xfrm>
          <a:off x="9588500" y="643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15271</xdr:rowOff>
    </xdr:from>
    <xdr:ext cx="534377" cy="259045"/>
    <xdr:sp macro="" textlink="">
      <xdr:nvSpPr>
        <xdr:cNvPr id="314" name="テキスト ボックス 313"/>
        <xdr:cNvSpPr txBox="1"/>
      </xdr:nvSpPr>
      <xdr:spPr>
        <a:xfrm>
          <a:off x="9372111" y="65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80312</xdr:rowOff>
    </xdr:from>
    <xdr:to>
      <xdr:col>12</xdr:col>
      <xdr:colOff>561975</xdr:colOff>
      <xdr:row>38</xdr:row>
      <xdr:rowOff>10462</xdr:rowOff>
    </xdr:to>
    <xdr:sp macro="" textlink="">
      <xdr:nvSpPr>
        <xdr:cNvPr id="315" name="円/楕円 314"/>
        <xdr:cNvSpPr/>
      </xdr:nvSpPr>
      <xdr:spPr>
        <a:xfrm>
          <a:off x="8699500" y="64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1589</xdr:rowOff>
    </xdr:from>
    <xdr:ext cx="534377" cy="259045"/>
    <xdr:sp macro="" textlink="">
      <xdr:nvSpPr>
        <xdr:cNvPr id="316" name="テキスト ボックス 315"/>
        <xdr:cNvSpPr txBox="1"/>
      </xdr:nvSpPr>
      <xdr:spPr>
        <a:xfrm>
          <a:off x="8483111" y="65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165005</xdr:rowOff>
    </xdr:from>
    <xdr:to>
      <xdr:col>11</xdr:col>
      <xdr:colOff>358775</xdr:colOff>
      <xdr:row>38</xdr:row>
      <xdr:rowOff>95155</xdr:rowOff>
    </xdr:to>
    <xdr:sp macro="" textlink="">
      <xdr:nvSpPr>
        <xdr:cNvPr id="317" name="円/楕円 316"/>
        <xdr:cNvSpPr/>
      </xdr:nvSpPr>
      <xdr:spPr>
        <a:xfrm>
          <a:off x="7810500" y="65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86282</xdr:rowOff>
    </xdr:from>
    <xdr:ext cx="534377" cy="259045"/>
    <xdr:sp macro="" textlink="">
      <xdr:nvSpPr>
        <xdr:cNvPr id="318" name="テキスト ボックス 317"/>
        <xdr:cNvSpPr txBox="1"/>
      </xdr:nvSpPr>
      <xdr:spPr>
        <a:xfrm>
          <a:off x="7594111" y="66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158017</xdr:rowOff>
    </xdr:from>
    <xdr:to>
      <xdr:col>10</xdr:col>
      <xdr:colOff>155575</xdr:colOff>
      <xdr:row>38</xdr:row>
      <xdr:rowOff>88167</xdr:rowOff>
    </xdr:to>
    <xdr:sp macro="" textlink="">
      <xdr:nvSpPr>
        <xdr:cNvPr id="319" name="円/楕円 318"/>
        <xdr:cNvSpPr/>
      </xdr:nvSpPr>
      <xdr:spPr>
        <a:xfrm>
          <a:off x="6921500" y="650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79294</xdr:rowOff>
    </xdr:from>
    <xdr:ext cx="534377" cy="259045"/>
    <xdr:sp macro="" textlink="">
      <xdr:nvSpPr>
        <xdr:cNvPr id="320" name="テキスト ボックス 319"/>
        <xdr:cNvSpPr txBox="1"/>
      </xdr:nvSpPr>
      <xdr:spPr>
        <a:xfrm>
          <a:off x="6705111" y="659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28025</xdr:rowOff>
    </xdr:from>
    <xdr:to>
      <xdr:col>15</xdr:col>
      <xdr:colOff>180975</xdr:colOff>
      <xdr:row>59</xdr:row>
      <xdr:rowOff>10127</xdr:rowOff>
    </xdr:to>
    <xdr:cxnSp macro="">
      <xdr:nvCxnSpPr>
        <xdr:cNvPr id="351" name="直線コネクタ 350"/>
        <xdr:cNvCxnSpPr/>
      </xdr:nvCxnSpPr>
      <xdr:spPr>
        <a:xfrm>
          <a:off x="9639300" y="9972125"/>
          <a:ext cx="838200" cy="15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123368</xdr:rowOff>
    </xdr:from>
    <xdr:to>
      <xdr:col>14</xdr:col>
      <xdr:colOff>28575</xdr:colOff>
      <xdr:row>58</xdr:row>
      <xdr:rowOff>28025</xdr:rowOff>
    </xdr:to>
    <xdr:cxnSp macro="">
      <xdr:nvCxnSpPr>
        <xdr:cNvPr id="354" name="直線コネクタ 353"/>
        <xdr:cNvCxnSpPr/>
      </xdr:nvCxnSpPr>
      <xdr:spPr>
        <a:xfrm>
          <a:off x="8750300" y="9896018"/>
          <a:ext cx="889000" cy="7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123368</xdr:rowOff>
    </xdr:from>
    <xdr:to>
      <xdr:col>12</xdr:col>
      <xdr:colOff>511175</xdr:colOff>
      <xdr:row>58</xdr:row>
      <xdr:rowOff>46882</xdr:rowOff>
    </xdr:to>
    <xdr:cxnSp macro="">
      <xdr:nvCxnSpPr>
        <xdr:cNvPr id="357" name="直線コネクタ 356"/>
        <xdr:cNvCxnSpPr/>
      </xdr:nvCxnSpPr>
      <xdr:spPr>
        <a:xfrm flipV="1">
          <a:off x="7861300" y="9896018"/>
          <a:ext cx="889000" cy="9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xdr:rowOff>
    </xdr:from>
    <xdr:ext cx="534377" cy="259045"/>
    <xdr:sp macro="" textlink="">
      <xdr:nvSpPr>
        <xdr:cNvPr id="359" name="テキスト ボックス 358"/>
        <xdr:cNvSpPr txBox="1"/>
      </xdr:nvSpPr>
      <xdr:spPr>
        <a:xfrm>
          <a:off x="8483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46882</xdr:rowOff>
    </xdr:from>
    <xdr:to>
      <xdr:col>11</xdr:col>
      <xdr:colOff>307975</xdr:colOff>
      <xdr:row>59</xdr:row>
      <xdr:rowOff>10136</xdr:rowOff>
    </xdr:to>
    <xdr:cxnSp macro="">
      <xdr:nvCxnSpPr>
        <xdr:cNvPr id="360" name="直線コネクタ 359"/>
        <xdr:cNvCxnSpPr/>
      </xdr:nvCxnSpPr>
      <xdr:spPr>
        <a:xfrm flipV="1">
          <a:off x="6972300" y="9990982"/>
          <a:ext cx="889000" cy="1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67424</xdr:rowOff>
    </xdr:from>
    <xdr:ext cx="534377" cy="259045"/>
    <xdr:sp macro="" textlink="">
      <xdr:nvSpPr>
        <xdr:cNvPr id="362" name="テキスト ボックス 361"/>
        <xdr:cNvSpPr txBox="1"/>
      </xdr:nvSpPr>
      <xdr:spPr>
        <a:xfrm>
          <a:off x="7594111" y="96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120499</xdr:rowOff>
    </xdr:from>
    <xdr:ext cx="534377" cy="259045"/>
    <xdr:sp macro="" textlink="">
      <xdr:nvSpPr>
        <xdr:cNvPr id="364" name="テキスト ボックス 363"/>
        <xdr:cNvSpPr txBox="1"/>
      </xdr:nvSpPr>
      <xdr:spPr>
        <a:xfrm>
          <a:off x="6705111" y="972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130777</xdr:rowOff>
    </xdr:from>
    <xdr:to>
      <xdr:col>15</xdr:col>
      <xdr:colOff>231775</xdr:colOff>
      <xdr:row>59</xdr:row>
      <xdr:rowOff>60927</xdr:rowOff>
    </xdr:to>
    <xdr:sp macro="" textlink="">
      <xdr:nvSpPr>
        <xdr:cNvPr id="370" name="円/楕円 369"/>
        <xdr:cNvSpPr/>
      </xdr:nvSpPr>
      <xdr:spPr>
        <a:xfrm>
          <a:off x="10426700" y="10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45704</xdr:rowOff>
    </xdr:from>
    <xdr:ext cx="534377" cy="259045"/>
    <xdr:sp macro="" textlink="">
      <xdr:nvSpPr>
        <xdr:cNvPr id="371" name="普通建設事業費該当値テキスト"/>
        <xdr:cNvSpPr txBox="1"/>
      </xdr:nvSpPr>
      <xdr:spPr>
        <a:xfrm>
          <a:off x="10528300" y="998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148675</xdr:rowOff>
    </xdr:from>
    <xdr:to>
      <xdr:col>14</xdr:col>
      <xdr:colOff>79375</xdr:colOff>
      <xdr:row>58</xdr:row>
      <xdr:rowOff>78825</xdr:rowOff>
    </xdr:to>
    <xdr:sp macro="" textlink="">
      <xdr:nvSpPr>
        <xdr:cNvPr id="372" name="円/楕円 371"/>
        <xdr:cNvSpPr/>
      </xdr:nvSpPr>
      <xdr:spPr>
        <a:xfrm>
          <a:off x="9588500" y="99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69952</xdr:rowOff>
    </xdr:from>
    <xdr:ext cx="534377" cy="259045"/>
    <xdr:sp macro="" textlink="">
      <xdr:nvSpPr>
        <xdr:cNvPr id="373" name="テキスト ボックス 372"/>
        <xdr:cNvSpPr txBox="1"/>
      </xdr:nvSpPr>
      <xdr:spPr>
        <a:xfrm>
          <a:off x="9372111" y="100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72568</xdr:rowOff>
    </xdr:from>
    <xdr:to>
      <xdr:col>12</xdr:col>
      <xdr:colOff>561975</xdr:colOff>
      <xdr:row>58</xdr:row>
      <xdr:rowOff>2718</xdr:rowOff>
    </xdr:to>
    <xdr:sp macro="" textlink="">
      <xdr:nvSpPr>
        <xdr:cNvPr id="374" name="円/楕円 373"/>
        <xdr:cNvSpPr/>
      </xdr:nvSpPr>
      <xdr:spPr>
        <a:xfrm>
          <a:off x="8699500" y="98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19245</xdr:rowOff>
    </xdr:from>
    <xdr:ext cx="534377" cy="259045"/>
    <xdr:sp macro="" textlink="">
      <xdr:nvSpPr>
        <xdr:cNvPr id="375" name="テキスト ボックス 374"/>
        <xdr:cNvSpPr txBox="1"/>
      </xdr:nvSpPr>
      <xdr:spPr>
        <a:xfrm>
          <a:off x="8483111" y="96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167532</xdr:rowOff>
    </xdr:from>
    <xdr:to>
      <xdr:col>11</xdr:col>
      <xdr:colOff>358775</xdr:colOff>
      <xdr:row>58</xdr:row>
      <xdr:rowOff>97682</xdr:rowOff>
    </xdr:to>
    <xdr:sp macro="" textlink="">
      <xdr:nvSpPr>
        <xdr:cNvPr id="376" name="円/楕円 375"/>
        <xdr:cNvSpPr/>
      </xdr:nvSpPr>
      <xdr:spPr>
        <a:xfrm>
          <a:off x="7810500" y="9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88809</xdr:rowOff>
    </xdr:from>
    <xdr:ext cx="534377" cy="259045"/>
    <xdr:sp macro="" textlink="">
      <xdr:nvSpPr>
        <xdr:cNvPr id="377" name="テキスト ボックス 376"/>
        <xdr:cNvSpPr txBox="1"/>
      </xdr:nvSpPr>
      <xdr:spPr>
        <a:xfrm>
          <a:off x="7594111" y="1003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130786</xdr:rowOff>
    </xdr:from>
    <xdr:to>
      <xdr:col>10</xdr:col>
      <xdr:colOff>155575</xdr:colOff>
      <xdr:row>59</xdr:row>
      <xdr:rowOff>60936</xdr:rowOff>
    </xdr:to>
    <xdr:sp macro="" textlink="">
      <xdr:nvSpPr>
        <xdr:cNvPr id="378" name="円/楕円 377"/>
        <xdr:cNvSpPr/>
      </xdr:nvSpPr>
      <xdr:spPr>
        <a:xfrm>
          <a:off x="6921500" y="100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52063</xdr:rowOff>
    </xdr:from>
    <xdr:ext cx="534377" cy="259045"/>
    <xdr:sp macro="" textlink="">
      <xdr:nvSpPr>
        <xdr:cNvPr id="379" name="テキスト ボックス 378"/>
        <xdr:cNvSpPr txBox="1"/>
      </xdr:nvSpPr>
      <xdr:spPr>
        <a:xfrm>
          <a:off x="6705111" y="1016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27330</xdr:rowOff>
    </xdr:from>
    <xdr:to>
      <xdr:col>15</xdr:col>
      <xdr:colOff>180975</xdr:colOff>
      <xdr:row>78</xdr:row>
      <xdr:rowOff>133514</xdr:rowOff>
    </xdr:to>
    <xdr:cxnSp macro="">
      <xdr:nvCxnSpPr>
        <xdr:cNvPr id="406" name="直線コネクタ 405"/>
        <xdr:cNvCxnSpPr/>
      </xdr:nvCxnSpPr>
      <xdr:spPr>
        <a:xfrm>
          <a:off x="9639300" y="13228980"/>
          <a:ext cx="838200" cy="27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123090</xdr:rowOff>
    </xdr:from>
    <xdr:to>
      <xdr:col>14</xdr:col>
      <xdr:colOff>28575</xdr:colOff>
      <xdr:row>77</xdr:row>
      <xdr:rowOff>27330</xdr:rowOff>
    </xdr:to>
    <xdr:cxnSp macro="">
      <xdr:nvCxnSpPr>
        <xdr:cNvPr id="409" name="直線コネクタ 408"/>
        <xdr:cNvCxnSpPr/>
      </xdr:nvCxnSpPr>
      <xdr:spPr>
        <a:xfrm>
          <a:off x="8750300" y="13153290"/>
          <a:ext cx="889000" cy="7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13" name="テキスト ボックス 412"/>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82714</xdr:rowOff>
    </xdr:from>
    <xdr:to>
      <xdr:col>15</xdr:col>
      <xdr:colOff>231775</xdr:colOff>
      <xdr:row>79</xdr:row>
      <xdr:rowOff>12864</xdr:rowOff>
    </xdr:to>
    <xdr:sp macro="" textlink="">
      <xdr:nvSpPr>
        <xdr:cNvPr id="419" name="円/楕円 418"/>
        <xdr:cNvSpPr/>
      </xdr:nvSpPr>
      <xdr:spPr>
        <a:xfrm>
          <a:off x="10426700" y="13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169091</xdr:rowOff>
    </xdr:from>
    <xdr:ext cx="469744" cy="259045"/>
    <xdr:sp macro="" textlink="">
      <xdr:nvSpPr>
        <xdr:cNvPr id="420" name="普通建設事業費 （ うち新規整備　）該当値テキスト"/>
        <xdr:cNvSpPr txBox="1"/>
      </xdr:nvSpPr>
      <xdr:spPr>
        <a:xfrm>
          <a:off x="10528300" y="133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147980</xdr:rowOff>
    </xdr:from>
    <xdr:to>
      <xdr:col>14</xdr:col>
      <xdr:colOff>79375</xdr:colOff>
      <xdr:row>77</xdr:row>
      <xdr:rowOff>78130</xdr:rowOff>
    </xdr:to>
    <xdr:sp macro="" textlink="">
      <xdr:nvSpPr>
        <xdr:cNvPr id="421" name="円/楕円 420"/>
        <xdr:cNvSpPr/>
      </xdr:nvSpPr>
      <xdr:spPr>
        <a:xfrm>
          <a:off x="9588500" y="131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94656</xdr:rowOff>
    </xdr:from>
    <xdr:ext cx="534377" cy="259045"/>
    <xdr:sp macro="" textlink="">
      <xdr:nvSpPr>
        <xdr:cNvPr id="422" name="テキスト ボックス 421"/>
        <xdr:cNvSpPr txBox="1"/>
      </xdr:nvSpPr>
      <xdr:spPr>
        <a:xfrm>
          <a:off x="9372111" y="129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72290</xdr:rowOff>
    </xdr:from>
    <xdr:to>
      <xdr:col>12</xdr:col>
      <xdr:colOff>561975</xdr:colOff>
      <xdr:row>77</xdr:row>
      <xdr:rowOff>2440</xdr:rowOff>
    </xdr:to>
    <xdr:sp macro="" textlink="">
      <xdr:nvSpPr>
        <xdr:cNvPr id="423" name="円/楕円 422"/>
        <xdr:cNvSpPr/>
      </xdr:nvSpPr>
      <xdr:spPr>
        <a:xfrm>
          <a:off x="8699500" y="131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18967</xdr:rowOff>
    </xdr:from>
    <xdr:ext cx="534377" cy="259045"/>
    <xdr:sp macro="" textlink="">
      <xdr:nvSpPr>
        <xdr:cNvPr id="424" name="テキスト ボックス 423"/>
        <xdr:cNvSpPr txBox="1"/>
      </xdr:nvSpPr>
      <xdr:spPr>
        <a:xfrm>
          <a:off x="8483111" y="128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40232</xdr:rowOff>
    </xdr:from>
    <xdr:to>
      <xdr:col>15</xdr:col>
      <xdr:colOff>180975</xdr:colOff>
      <xdr:row>98</xdr:row>
      <xdr:rowOff>108322</xdr:rowOff>
    </xdr:to>
    <xdr:cxnSp macro="">
      <xdr:nvCxnSpPr>
        <xdr:cNvPr id="451" name="直線コネクタ 450"/>
        <xdr:cNvCxnSpPr/>
      </xdr:nvCxnSpPr>
      <xdr:spPr>
        <a:xfrm flipV="1">
          <a:off x="9639300" y="16842332"/>
          <a:ext cx="8382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90793</xdr:rowOff>
    </xdr:from>
    <xdr:to>
      <xdr:col>14</xdr:col>
      <xdr:colOff>28575</xdr:colOff>
      <xdr:row>98</xdr:row>
      <xdr:rowOff>108322</xdr:rowOff>
    </xdr:to>
    <xdr:cxnSp macro="">
      <xdr:nvCxnSpPr>
        <xdr:cNvPr id="454" name="直線コネクタ 453"/>
        <xdr:cNvCxnSpPr/>
      </xdr:nvCxnSpPr>
      <xdr:spPr>
        <a:xfrm>
          <a:off x="8750300" y="16892893"/>
          <a:ext cx="889000" cy="1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8" name="テキスト ボックス 457"/>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160882</xdr:rowOff>
    </xdr:from>
    <xdr:to>
      <xdr:col>15</xdr:col>
      <xdr:colOff>231775</xdr:colOff>
      <xdr:row>98</xdr:row>
      <xdr:rowOff>91032</xdr:rowOff>
    </xdr:to>
    <xdr:sp macro="" textlink="">
      <xdr:nvSpPr>
        <xdr:cNvPr id="464" name="円/楕円 463"/>
        <xdr:cNvSpPr/>
      </xdr:nvSpPr>
      <xdr:spPr>
        <a:xfrm>
          <a:off x="10426700" y="167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75809</xdr:rowOff>
    </xdr:from>
    <xdr:ext cx="534377" cy="259045"/>
    <xdr:sp macro="" textlink="">
      <xdr:nvSpPr>
        <xdr:cNvPr id="465" name="普通建設事業費 （ うち更新整備　）該当値テキスト"/>
        <xdr:cNvSpPr txBox="1"/>
      </xdr:nvSpPr>
      <xdr:spPr>
        <a:xfrm>
          <a:off x="10528300" y="1670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57522</xdr:rowOff>
    </xdr:from>
    <xdr:to>
      <xdr:col>14</xdr:col>
      <xdr:colOff>79375</xdr:colOff>
      <xdr:row>98</xdr:row>
      <xdr:rowOff>159122</xdr:rowOff>
    </xdr:to>
    <xdr:sp macro="" textlink="">
      <xdr:nvSpPr>
        <xdr:cNvPr id="466" name="円/楕円 465"/>
        <xdr:cNvSpPr/>
      </xdr:nvSpPr>
      <xdr:spPr>
        <a:xfrm>
          <a:off x="9588500" y="168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150249</xdr:rowOff>
    </xdr:from>
    <xdr:ext cx="469744" cy="259045"/>
    <xdr:sp macro="" textlink="">
      <xdr:nvSpPr>
        <xdr:cNvPr id="467" name="テキスト ボックス 466"/>
        <xdr:cNvSpPr txBox="1"/>
      </xdr:nvSpPr>
      <xdr:spPr>
        <a:xfrm>
          <a:off x="9404427" y="1695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39993</xdr:rowOff>
    </xdr:from>
    <xdr:to>
      <xdr:col>12</xdr:col>
      <xdr:colOff>561975</xdr:colOff>
      <xdr:row>98</xdr:row>
      <xdr:rowOff>141593</xdr:rowOff>
    </xdr:to>
    <xdr:sp macro="" textlink="">
      <xdr:nvSpPr>
        <xdr:cNvPr id="468" name="円/楕円 467"/>
        <xdr:cNvSpPr/>
      </xdr:nvSpPr>
      <xdr:spPr>
        <a:xfrm>
          <a:off x="8699500" y="16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132720</xdr:rowOff>
    </xdr:from>
    <xdr:ext cx="534377" cy="259045"/>
    <xdr:sp macro="" textlink="">
      <xdr:nvSpPr>
        <xdr:cNvPr id="469" name="テキスト ボックス 468"/>
        <xdr:cNvSpPr txBox="1"/>
      </xdr:nvSpPr>
      <xdr:spPr>
        <a:xfrm>
          <a:off x="8483111" y="169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142101</xdr:rowOff>
    </xdr:from>
    <xdr:to>
      <xdr:col>23</xdr:col>
      <xdr:colOff>517525</xdr:colOff>
      <xdr:row>39</xdr:row>
      <xdr:rowOff>40615</xdr:rowOff>
    </xdr:to>
    <xdr:cxnSp macro="">
      <xdr:nvCxnSpPr>
        <xdr:cNvPr id="498" name="直線コネクタ 497"/>
        <xdr:cNvCxnSpPr/>
      </xdr:nvCxnSpPr>
      <xdr:spPr>
        <a:xfrm flipV="1">
          <a:off x="15481300" y="6657201"/>
          <a:ext cx="838200" cy="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81547</xdr:rowOff>
    </xdr:from>
    <xdr:to>
      <xdr:col>22</xdr:col>
      <xdr:colOff>365125</xdr:colOff>
      <xdr:row>39</xdr:row>
      <xdr:rowOff>40615</xdr:rowOff>
    </xdr:to>
    <xdr:cxnSp macro="">
      <xdr:nvCxnSpPr>
        <xdr:cNvPr id="501" name="直線コネクタ 500"/>
        <xdr:cNvCxnSpPr/>
      </xdr:nvCxnSpPr>
      <xdr:spPr>
        <a:xfrm>
          <a:off x="14592300" y="6425197"/>
          <a:ext cx="889000"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81547</xdr:rowOff>
    </xdr:from>
    <xdr:to>
      <xdr:col>21</xdr:col>
      <xdr:colOff>161925</xdr:colOff>
      <xdr:row>38</xdr:row>
      <xdr:rowOff>23825</xdr:rowOff>
    </xdr:to>
    <xdr:cxnSp macro="">
      <xdr:nvCxnSpPr>
        <xdr:cNvPr id="504" name="直線コネクタ 503"/>
        <xdr:cNvCxnSpPr/>
      </xdr:nvCxnSpPr>
      <xdr:spPr>
        <a:xfrm flipV="1">
          <a:off x="13703300" y="6425197"/>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105511</xdr:rowOff>
    </xdr:from>
    <xdr:to>
      <xdr:col>21</xdr:col>
      <xdr:colOff>212725</xdr:colOff>
      <xdr:row>39</xdr:row>
      <xdr:rowOff>35661</xdr:rowOff>
    </xdr:to>
    <xdr:sp macro="" textlink="">
      <xdr:nvSpPr>
        <xdr:cNvPr id="505" name="フローチャート : 判断 504"/>
        <xdr:cNvSpPr/>
      </xdr:nvSpPr>
      <xdr:spPr>
        <a:xfrm>
          <a:off x="14541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26788</xdr:rowOff>
    </xdr:from>
    <xdr:ext cx="469744" cy="259045"/>
    <xdr:sp macro="" textlink="">
      <xdr:nvSpPr>
        <xdr:cNvPr id="506" name="テキスト ボックス 505"/>
        <xdr:cNvSpPr txBox="1"/>
      </xdr:nvSpPr>
      <xdr:spPr>
        <a:xfrm>
          <a:off x="14357427"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23825</xdr:rowOff>
    </xdr:from>
    <xdr:to>
      <xdr:col>19</xdr:col>
      <xdr:colOff>644525</xdr:colOff>
      <xdr:row>38</xdr:row>
      <xdr:rowOff>127216</xdr:rowOff>
    </xdr:to>
    <xdr:cxnSp macro="">
      <xdr:nvCxnSpPr>
        <xdr:cNvPr id="507" name="直線コネクタ 506"/>
        <xdr:cNvCxnSpPr/>
      </xdr:nvCxnSpPr>
      <xdr:spPr>
        <a:xfrm flipV="1">
          <a:off x="12814300" y="6538925"/>
          <a:ext cx="889000" cy="10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93091</xdr:rowOff>
    </xdr:from>
    <xdr:to>
      <xdr:col>20</xdr:col>
      <xdr:colOff>9525</xdr:colOff>
      <xdr:row>39</xdr:row>
      <xdr:rowOff>23241</xdr:rowOff>
    </xdr:to>
    <xdr:sp macro="" textlink="">
      <xdr:nvSpPr>
        <xdr:cNvPr id="508" name="フローチャート : 判断 507"/>
        <xdr:cNvSpPr/>
      </xdr:nvSpPr>
      <xdr:spPr>
        <a:xfrm>
          <a:off x="1365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14368</xdr:rowOff>
    </xdr:from>
    <xdr:ext cx="469744" cy="259045"/>
    <xdr:sp macro="" textlink="">
      <xdr:nvSpPr>
        <xdr:cNvPr id="509" name="テキスト ボックス 508"/>
        <xdr:cNvSpPr txBox="1"/>
      </xdr:nvSpPr>
      <xdr:spPr>
        <a:xfrm>
          <a:off x="13468427"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58331</xdr:rowOff>
    </xdr:from>
    <xdr:to>
      <xdr:col>18</xdr:col>
      <xdr:colOff>492125</xdr:colOff>
      <xdr:row>38</xdr:row>
      <xdr:rowOff>159931</xdr:rowOff>
    </xdr:to>
    <xdr:sp macro="" textlink="">
      <xdr:nvSpPr>
        <xdr:cNvPr id="510" name="フローチャート : 判断 509"/>
        <xdr:cNvSpPr/>
      </xdr:nvSpPr>
      <xdr:spPr>
        <a:xfrm>
          <a:off x="12763500" y="657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5008</xdr:rowOff>
    </xdr:from>
    <xdr:ext cx="469744" cy="259045"/>
    <xdr:sp macro="" textlink="">
      <xdr:nvSpPr>
        <xdr:cNvPr id="511" name="テキスト ボックス 510"/>
        <xdr:cNvSpPr txBox="1"/>
      </xdr:nvSpPr>
      <xdr:spPr>
        <a:xfrm>
          <a:off x="12579427" y="634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91301</xdr:rowOff>
    </xdr:from>
    <xdr:to>
      <xdr:col>23</xdr:col>
      <xdr:colOff>568325</xdr:colOff>
      <xdr:row>39</xdr:row>
      <xdr:rowOff>21451</xdr:rowOff>
    </xdr:to>
    <xdr:sp macro="" textlink="">
      <xdr:nvSpPr>
        <xdr:cNvPr id="517" name="円/楕円 516"/>
        <xdr:cNvSpPr/>
      </xdr:nvSpPr>
      <xdr:spPr>
        <a:xfrm>
          <a:off x="16268700" y="66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6228</xdr:rowOff>
    </xdr:from>
    <xdr:ext cx="469744" cy="259045"/>
    <xdr:sp macro="" textlink="">
      <xdr:nvSpPr>
        <xdr:cNvPr id="518" name="災害復旧事業費該当値テキスト"/>
        <xdr:cNvSpPr txBox="1"/>
      </xdr:nvSpPr>
      <xdr:spPr>
        <a:xfrm>
          <a:off x="16370300" y="652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161265</xdr:rowOff>
    </xdr:from>
    <xdr:to>
      <xdr:col>22</xdr:col>
      <xdr:colOff>415925</xdr:colOff>
      <xdr:row>39</xdr:row>
      <xdr:rowOff>91415</xdr:rowOff>
    </xdr:to>
    <xdr:sp macro="" textlink="">
      <xdr:nvSpPr>
        <xdr:cNvPr id="519" name="円/楕円 518"/>
        <xdr:cNvSpPr/>
      </xdr:nvSpPr>
      <xdr:spPr>
        <a:xfrm>
          <a:off x="154305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82542</xdr:rowOff>
    </xdr:from>
    <xdr:ext cx="378565" cy="259045"/>
    <xdr:sp macro="" textlink="">
      <xdr:nvSpPr>
        <xdr:cNvPr id="520" name="テキスト ボックス 519"/>
        <xdr:cNvSpPr txBox="1"/>
      </xdr:nvSpPr>
      <xdr:spPr>
        <a:xfrm>
          <a:off x="15292017"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30747</xdr:rowOff>
    </xdr:from>
    <xdr:to>
      <xdr:col>21</xdr:col>
      <xdr:colOff>212725</xdr:colOff>
      <xdr:row>37</xdr:row>
      <xdr:rowOff>132347</xdr:rowOff>
    </xdr:to>
    <xdr:sp macro="" textlink="">
      <xdr:nvSpPr>
        <xdr:cNvPr id="521" name="円/楕円 520"/>
        <xdr:cNvSpPr/>
      </xdr:nvSpPr>
      <xdr:spPr>
        <a:xfrm>
          <a:off x="14541500" y="63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148874</xdr:rowOff>
    </xdr:from>
    <xdr:ext cx="534377" cy="259045"/>
    <xdr:sp macro="" textlink="">
      <xdr:nvSpPr>
        <xdr:cNvPr id="522" name="テキスト ボックス 521"/>
        <xdr:cNvSpPr txBox="1"/>
      </xdr:nvSpPr>
      <xdr:spPr>
        <a:xfrm>
          <a:off x="14325111" y="61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144475</xdr:rowOff>
    </xdr:from>
    <xdr:to>
      <xdr:col>20</xdr:col>
      <xdr:colOff>9525</xdr:colOff>
      <xdr:row>38</xdr:row>
      <xdr:rowOff>74625</xdr:rowOff>
    </xdr:to>
    <xdr:sp macro="" textlink="">
      <xdr:nvSpPr>
        <xdr:cNvPr id="523" name="円/楕円 522"/>
        <xdr:cNvSpPr/>
      </xdr:nvSpPr>
      <xdr:spPr>
        <a:xfrm>
          <a:off x="13652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91152</xdr:rowOff>
    </xdr:from>
    <xdr:ext cx="534377" cy="259045"/>
    <xdr:sp macro="" textlink="">
      <xdr:nvSpPr>
        <xdr:cNvPr id="524" name="テキスト ボックス 523"/>
        <xdr:cNvSpPr txBox="1"/>
      </xdr:nvSpPr>
      <xdr:spPr>
        <a:xfrm>
          <a:off x="13436111" y="62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76416</xdr:rowOff>
    </xdr:from>
    <xdr:to>
      <xdr:col>18</xdr:col>
      <xdr:colOff>492125</xdr:colOff>
      <xdr:row>39</xdr:row>
      <xdr:rowOff>6566</xdr:rowOff>
    </xdr:to>
    <xdr:sp macro="" textlink="">
      <xdr:nvSpPr>
        <xdr:cNvPr id="525" name="円/楕円 524"/>
        <xdr:cNvSpPr/>
      </xdr:nvSpPr>
      <xdr:spPr>
        <a:xfrm>
          <a:off x="12763500" y="65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169143</xdr:rowOff>
    </xdr:from>
    <xdr:ext cx="469744" cy="259045"/>
    <xdr:sp macro="" textlink="">
      <xdr:nvSpPr>
        <xdr:cNvPr id="526" name="テキスト ボックス 525"/>
        <xdr:cNvSpPr txBox="1"/>
      </xdr:nvSpPr>
      <xdr:spPr>
        <a:xfrm>
          <a:off x="12579427" y="668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43979</xdr:rowOff>
    </xdr:from>
    <xdr:to>
      <xdr:col>23</xdr:col>
      <xdr:colOff>517525</xdr:colOff>
      <xdr:row>76</xdr:row>
      <xdr:rowOff>56513</xdr:rowOff>
    </xdr:to>
    <xdr:cxnSp macro="">
      <xdr:nvCxnSpPr>
        <xdr:cNvPr id="600" name="直線コネクタ 599"/>
        <xdr:cNvCxnSpPr/>
      </xdr:nvCxnSpPr>
      <xdr:spPr>
        <a:xfrm>
          <a:off x="15481300" y="13074179"/>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43979</xdr:rowOff>
    </xdr:from>
    <xdr:to>
      <xdr:col>22</xdr:col>
      <xdr:colOff>365125</xdr:colOff>
      <xdr:row>76</xdr:row>
      <xdr:rowOff>44906</xdr:rowOff>
    </xdr:to>
    <xdr:cxnSp macro="">
      <xdr:nvCxnSpPr>
        <xdr:cNvPr id="603" name="直線コネクタ 602"/>
        <xdr:cNvCxnSpPr/>
      </xdr:nvCxnSpPr>
      <xdr:spPr>
        <a:xfrm flipV="1">
          <a:off x="14592300" y="1307417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44425</xdr:rowOff>
    </xdr:from>
    <xdr:to>
      <xdr:col>21</xdr:col>
      <xdr:colOff>161925</xdr:colOff>
      <xdr:row>76</xdr:row>
      <xdr:rowOff>44906</xdr:rowOff>
    </xdr:to>
    <xdr:cxnSp macro="">
      <xdr:nvCxnSpPr>
        <xdr:cNvPr id="606" name="直線コネクタ 605"/>
        <xdr:cNvCxnSpPr/>
      </xdr:nvCxnSpPr>
      <xdr:spPr>
        <a:xfrm>
          <a:off x="13703300" y="1307462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87909</xdr:rowOff>
    </xdr:from>
    <xdr:ext cx="534377" cy="259045"/>
    <xdr:sp macro="" textlink="">
      <xdr:nvSpPr>
        <xdr:cNvPr id="608" name="テキスト ボックス 607"/>
        <xdr:cNvSpPr txBox="1"/>
      </xdr:nvSpPr>
      <xdr:spPr>
        <a:xfrm>
          <a:off x="14325111" y="1277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848</xdr:rowOff>
    </xdr:from>
    <xdr:to>
      <xdr:col>19</xdr:col>
      <xdr:colOff>644525</xdr:colOff>
      <xdr:row>76</xdr:row>
      <xdr:rowOff>44425</xdr:rowOff>
    </xdr:to>
    <xdr:cxnSp macro="">
      <xdr:nvCxnSpPr>
        <xdr:cNvPr id="609" name="直線コネクタ 608"/>
        <xdr:cNvCxnSpPr/>
      </xdr:nvCxnSpPr>
      <xdr:spPr>
        <a:xfrm>
          <a:off x="12814300" y="13031048"/>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85783</xdr:rowOff>
    </xdr:from>
    <xdr:ext cx="534377" cy="259045"/>
    <xdr:sp macro="" textlink="">
      <xdr:nvSpPr>
        <xdr:cNvPr id="611" name="テキスト ボックス 610"/>
        <xdr:cNvSpPr txBox="1"/>
      </xdr:nvSpPr>
      <xdr:spPr>
        <a:xfrm>
          <a:off x="13436111" y="127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5713</xdr:rowOff>
    </xdr:from>
    <xdr:to>
      <xdr:col>23</xdr:col>
      <xdr:colOff>568325</xdr:colOff>
      <xdr:row>76</xdr:row>
      <xdr:rowOff>107313</xdr:rowOff>
    </xdr:to>
    <xdr:sp macro="" textlink="">
      <xdr:nvSpPr>
        <xdr:cNvPr id="619" name="円/楕円 618"/>
        <xdr:cNvSpPr/>
      </xdr:nvSpPr>
      <xdr:spPr>
        <a:xfrm>
          <a:off x="16268700" y="130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155590</xdr:rowOff>
    </xdr:from>
    <xdr:ext cx="534377" cy="259045"/>
    <xdr:sp macro="" textlink="">
      <xdr:nvSpPr>
        <xdr:cNvPr id="620" name="公債費該当値テキスト"/>
        <xdr:cNvSpPr txBox="1"/>
      </xdr:nvSpPr>
      <xdr:spPr>
        <a:xfrm>
          <a:off x="16370300" y="130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164629</xdr:rowOff>
    </xdr:from>
    <xdr:to>
      <xdr:col>22</xdr:col>
      <xdr:colOff>415925</xdr:colOff>
      <xdr:row>76</xdr:row>
      <xdr:rowOff>94779</xdr:rowOff>
    </xdr:to>
    <xdr:sp macro="" textlink="">
      <xdr:nvSpPr>
        <xdr:cNvPr id="621" name="円/楕円 620"/>
        <xdr:cNvSpPr/>
      </xdr:nvSpPr>
      <xdr:spPr>
        <a:xfrm>
          <a:off x="15430500" y="130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85906</xdr:rowOff>
    </xdr:from>
    <xdr:ext cx="534377" cy="259045"/>
    <xdr:sp macro="" textlink="">
      <xdr:nvSpPr>
        <xdr:cNvPr id="622" name="テキスト ボックス 621"/>
        <xdr:cNvSpPr txBox="1"/>
      </xdr:nvSpPr>
      <xdr:spPr>
        <a:xfrm>
          <a:off x="15214111" y="131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165556</xdr:rowOff>
    </xdr:from>
    <xdr:to>
      <xdr:col>21</xdr:col>
      <xdr:colOff>212725</xdr:colOff>
      <xdr:row>76</xdr:row>
      <xdr:rowOff>95706</xdr:rowOff>
    </xdr:to>
    <xdr:sp macro="" textlink="">
      <xdr:nvSpPr>
        <xdr:cNvPr id="623" name="円/楕円 622"/>
        <xdr:cNvSpPr/>
      </xdr:nvSpPr>
      <xdr:spPr>
        <a:xfrm>
          <a:off x="14541500" y="130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86833</xdr:rowOff>
    </xdr:from>
    <xdr:ext cx="534377" cy="259045"/>
    <xdr:sp macro="" textlink="">
      <xdr:nvSpPr>
        <xdr:cNvPr id="624" name="テキスト ボックス 623"/>
        <xdr:cNvSpPr txBox="1"/>
      </xdr:nvSpPr>
      <xdr:spPr>
        <a:xfrm>
          <a:off x="14325111" y="131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165075</xdr:rowOff>
    </xdr:from>
    <xdr:to>
      <xdr:col>20</xdr:col>
      <xdr:colOff>9525</xdr:colOff>
      <xdr:row>76</xdr:row>
      <xdr:rowOff>95225</xdr:rowOff>
    </xdr:to>
    <xdr:sp macro="" textlink="">
      <xdr:nvSpPr>
        <xdr:cNvPr id="625" name="円/楕円 624"/>
        <xdr:cNvSpPr/>
      </xdr:nvSpPr>
      <xdr:spPr>
        <a:xfrm>
          <a:off x="13652500" y="130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86352</xdr:rowOff>
    </xdr:from>
    <xdr:ext cx="534377" cy="259045"/>
    <xdr:sp macro="" textlink="">
      <xdr:nvSpPr>
        <xdr:cNvPr id="626" name="テキスト ボックス 625"/>
        <xdr:cNvSpPr txBox="1"/>
      </xdr:nvSpPr>
      <xdr:spPr>
        <a:xfrm>
          <a:off x="13436111" y="1311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121498</xdr:rowOff>
    </xdr:from>
    <xdr:to>
      <xdr:col>18</xdr:col>
      <xdr:colOff>492125</xdr:colOff>
      <xdr:row>76</xdr:row>
      <xdr:rowOff>51648</xdr:rowOff>
    </xdr:to>
    <xdr:sp macro="" textlink="">
      <xdr:nvSpPr>
        <xdr:cNvPr id="627" name="円/楕円 626"/>
        <xdr:cNvSpPr/>
      </xdr:nvSpPr>
      <xdr:spPr>
        <a:xfrm>
          <a:off x="12763500" y="12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68175</xdr:rowOff>
    </xdr:from>
    <xdr:ext cx="534377" cy="259045"/>
    <xdr:sp macro="" textlink="">
      <xdr:nvSpPr>
        <xdr:cNvPr id="628" name="テキスト ボックス 627"/>
        <xdr:cNvSpPr txBox="1"/>
      </xdr:nvSpPr>
      <xdr:spPr>
        <a:xfrm>
          <a:off x="12547111" y="127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95661</xdr:rowOff>
    </xdr:from>
    <xdr:to>
      <xdr:col>23</xdr:col>
      <xdr:colOff>517525</xdr:colOff>
      <xdr:row>98</xdr:row>
      <xdr:rowOff>113336</xdr:rowOff>
    </xdr:to>
    <xdr:cxnSp macro="">
      <xdr:nvCxnSpPr>
        <xdr:cNvPr id="655" name="直線コネクタ 654"/>
        <xdr:cNvCxnSpPr/>
      </xdr:nvCxnSpPr>
      <xdr:spPr>
        <a:xfrm flipV="1">
          <a:off x="15481300" y="16897761"/>
          <a:ext cx="8382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87068</xdr:rowOff>
    </xdr:from>
    <xdr:to>
      <xdr:col>22</xdr:col>
      <xdr:colOff>365125</xdr:colOff>
      <xdr:row>98</xdr:row>
      <xdr:rowOff>113336</xdr:rowOff>
    </xdr:to>
    <xdr:cxnSp macro="">
      <xdr:nvCxnSpPr>
        <xdr:cNvPr id="658" name="直線コネクタ 657"/>
        <xdr:cNvCxnSpPr/>
      </xdr:nvCxnSpPr>
      <xdr:spPr>
        <a:xfrm>
          <a:off x="14592300" y="16889168"/>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87068</xdr:rowOff>
    </xdr:from>
    <xdr:to>
      <xdr:col>21</xdr:col>
      <xdr:colOff>161925</xdr:colOff>
      <xdr:row>98</xdr:row>
      <xdr:rowOff>125088</xdr:rowOff>
    </xdr:to>
    <xdr:cxnSp macro="">
      <xdr:nvCxnSpPr>
        <xdr:cNvPr id="661" name="直線コネクタ 660"/>
        <xdr:cNvCxnSpPr/>
      </xdr:nvCxnSpPr>
      <xdr:spPr>
        <a:xfrm flipV="1">
          <a:off x="13703300" y="16889168"/>
          <a:ext cx="889000" cy="3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125088</xdr:rowOff>
    </xdr:from>
    <xdr:to>
      <xdr:col>19</xdr:col>
      <xdr:colOff>644525</xdr:colOff>
      <xdr:row>98</xdr:row>
      <xdr:rowOff>139415</xdr:rowOff>
    </xdr:to>
    <xdr:cxnSp macro="">
      <xdr:nvCxnSpPr>
        <xdr:cNvPr id="664" name="直線コネクタ 663"/>
        <xdr:cNvCxnSpPr/>
      </xdr:nvCxnSpPr>
      <xdr:spPr>
        <a:xfrm flipV="1">
          <a:off x="12814300" y="16927188"/>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123325</xdr:rowOff>
    </xdr:from>
    <xdr:ext cx="534377" cy="259045"/>
    <xdr:sp macro="" textlink="">
      <xdr:nvSpPr>
        <xdr:cNvPr id="666" name="テキスト ボックス 665"/>
        <xdr:cNvSpPr txBox="1"/>
      </xdr:nvSpPr>
      <xdr:spPr>
        <a:xfrm>
          <a:off x="13436111" y="16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44861</xdr:rowOff>
    </xdr:from>
    <xdr:to>
      <xdr:col>23</xdr:col>
      <xdr:colOff>568325</xdr:colOff>
      <xdr:row>98</xdr:row>
      <xdr:rowOff>146461</xdr:rowOff>
    </xdr:to>
    <xdr:sp macro="" textlink="">
      <xdr:nvSpPr>
        <xdr:cNvPr id="674" name="円/楕円 673"/>
        <xdr:cNvSpPr/>
      </xdr:nvSpPr>
      <xdr:spPr>
        <a:xfrm>
          <a:off x="16268700" y="16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131238</xdr:rowOff>
    </xdr:from>
    <xdr:ext cx="534377" cy="259045"/>
    <xdr:sp macro="" textlink="">
      <xdr:nvSpPr>
        <xdr:cNvPr id="675" name="積立金該当値テキスト"/>
        <xdr:cNvSpPr txBox="1"/>
      </xdr:nvSpPr>
      <xdr:spPr>
        <a:xfrm>
          <a:off x="16370300" y="1676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62536</xdr:rowOff>
    </xdr:from>
    <xdr:to>
      <xdr:col>22</xdr:col>
      <xdr:colOff>415925</xdr:colOff>
      <xdr:row>98</xdr:row>
      <xdr:rowOff>164136</xdr:rowOff>
    </xdr:to>
    <xdr:sp macro="" textlink="">
      <xdr:nvSpPr>
        <xdr:cNvPr id="676" name="円/楕円 675"/>
        <xdr:cNvSpPr/>
      </xdr:nvSpPr>
      <xdr:spPr>
        <a:xfrm>
          <a:off x="15430500" y="16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155263</xdr:rowOff>
    </xdr:from>
    <xdr:ext cx="534377" cy="259045"/>
    <xdr:sp macro="" textlink="">
      <xdr:nvSpPr>
        <xdr:cNvPr id="677" name="テキスト ボックス 676"/>
        <xdr:cNvSpPr txBox="1"/>
      </xdr:nvSpPr>
      <xdr:spPr>
        <a:xfrm>
          <a:off x="15214111" y="169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36268</xdr:rowOff>
    </xdr:from>
    <xdr:to>
      <xdr:col>21</xdr:col>
      <xdr:colOff>212725</xdr:colOff>
      <xdr:row>98</xdr:row>
      <xdr:rowOff>137868</xdr:rowOff>
    </xdr:to>
    <xdr:sp macro="" textlink="">
      <xdr:nvSpPr>
        <xdr:cNvPr id="678" name="円/楕円 677"/>
        <xdr:cNvSpPr/>
      </xdr:nvSpPr>
      <xdr:spPr>
        <a:xfrm>
          <a:off x="14541500" y="168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128995</xdr:rowOff>
    </xdr:from>
    <xdr:ext cx="534377" cy="259045"/>
    <xdr:sp macro="" textlink="">
      <xdr:nvSpPr>
        <xdr:cNvPr id="679" name="テキスト ボックス 678"/>
        <xdr:cNvSpPr txBox="1"/>
      </xdr:nvSpPr>
      <xdr:spPr>
        <a:xfrm>
          <a:off x="14325111" y="16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74288</xdr:rowOff>
    </xdr:from>
    <xdr:to>
      <xdr:col>20</xdr:col>
      <xdr:colOff>9525</xdr:colOff>
      <xdr:row>99</xdr:row>
      <xdr:rowOff>4438</xdr:rowOff>
    </xdr:to>
    <xdr:sp macro="" textlink="">
      <xdr:nvSpPr>
        <xdr:cNvPr id="680" name="円/楕円 679"/>
        <xdr:cNvSpPr/>
      </xdr:nvSpPr>
      <xdr:spPr>
        <a:xfrm>
          <a:off x="13652500" y="168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167015</xdr:rowOff>
    </xdr:from>
    <xdr:ext cx="469744" cy="259045"/>
    <xdr:sp macro="" textlink="">
      <xdr:nvSpPr>
        <xdr:cNvPr id="681" name="テキスト ボックス 680"/>
        <xdr:cNvSpPr txBox="1"/>
      </xdr:nvSpPr>
      <xdr:spPr>
        <a:xfrm>
          <a:off x="13468427" y="169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88615</xdr:rowOff>
    </xdr:from>
    <xdr:to>
      <xdr:col>18</xdr:col>
      <xdr:colOff>492125</xdr:colOff>
      <xdr:row>99</xdr:row>
      <xdr:rowOff>18765</xdr:rowOff>
    </xdr:to>
    <xdr:sp macro="" textlink="">
      <xdr:nvSpPr>
        <xdr:cNvPr id="682" name="円/楕円 681"/>
        <xdr:cNvSpPr/>
      </xdr:nvSpPr>
      <xdr:spPr>
        <a:xfrm>
          <a:off x="12763500" y="1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9892</xdr:rowOff>
    </xdr:from>
    <xdr:ext cx="378565" cy="259045"/>
    <xdr:sp macro="" textlink="">
      <xdr:nvSpPr>
        <xdr:cNvPr id="683" name="テキスト ボックス 682"/>
        <xdr:cNvSpPr txBox="1"/>
      </xdr:nvSpPr>
      <xdr:spPr>
        <a:xfrm>
          <a:off x="12625017" y="1698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31750</xdr:rowOff>
    </xdr:from>
    <xdr:to>
      <xdr:col>32</xdr:col>
      <xdr:colOff>187325</xdr:colOff>
      <xdr:row>39</xdr:row>
      <xdr:rowOff>44450</xdr:rowOff>
    </xdr:to>
    <xdr:cxnSp macro="">
      <xdr:nvCxnSpPr>
        <xdr:cNvPr id="712" name="直線コネクタ 711"/>
        <xdr:cNvCxnSpPr/>
      </xdr:nvCxnSpPr>
      <xdr:spPr>
        <a:xfrm>
          <a:off x="21323300" y="6718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31750</xdr:rowOff>
    </xdr:from>
    <xdr:to>
      <xdr:col>31</xdr:col>
      <xdr:colOff>34925</xdr:colOff>
      <xdr:row>39</xdr:row>
      <xdr:rowOff>44450</xdr:rowOff>
    </xdr:to>
    <xdr:cxnSp macro="">
      <xdr:nvCxnSpPr>
        <xdr:cNvPr id="715" name="直線コネクタ 714"/>
        <xdr:cNvCxnSpPr/>
      </xdr:nvCxnSpPr>
      <xdr:spPr>
        <a:xfrm flipV="1">
          <a:off x="20434300" y="671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152400</xdr:rowOff>
    </xdr:from>
    <xdr:to>
      <xdr:col>31</xdr:col>
      <xdr:colOff>85725</xdr:colOff>
      <xdr:row>39</xdr:row>
      <xdr:rowOff>82550</xdr:rowOff>
    </xdr:to>
    <xdr:sp macro="" textlink="">
      <xdr:nvSpPr>
        <xdr:cNvPr id="733" name="円/楕円 732"/>
        <xdr:cNvSpPr/>
      </xdr:nvSpPr>
      <xdr:spPr>
        <a:xfrm>
          <a:off x="21272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73677</xdr:rowOff>
    </xdr:from>
    <xdr:ext cx="378565" cy="259045"/>
    <xdr:sp macro="" textlink="">
      <xdr:nvSpPr>
        <xdr:cNvPr id="734" name="テキスト ボックス 733"/>
        <xdr:cNvSpPr txBox="1"/>
      </xdr:nvSpPr>
      <xdr:spPr>
        <a:xfrm>
          <a:off x="21134017" y="676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118059</xdr:rowOff>
    </xdr:from>
    <xdr:to>
      <xdr:col>32</xdr:col>
      <xdr:colOff>187325</xdr:colOff>
      <xdr:row>54</xdr:row>
      <xdr:rowOff>128118</xdr:rowOff>
    </xdr:to>
    <xdr:cxnSp macro="">
      <xdr:nvCxnSpPr>
        <xdr:cNvPr id="769" name="直線コネクタ 768"/>
        <xdr:cNvCxnSpPr/>
      </xdr:nvCxnSpPr>
      <xdr:spPr>
        <a:xfrm flipV="1">
          <a:off x="21323300" y="937635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123393</xdr:rowOff>
    </xdr:from>
    <xdr:to>
      <xdr:col>31</xdr:col>
      <xdr:colOff>34925</xdr:colOff>
      <xdr:row>54</xdr:row>
      <xdr:rowOff>128118</xdr:rowOff>
    </xdr:to>
    <xdr:cxnSp macro="">
      <xdr:nvCxnSpPr>
        <xdr:cNvPr id="772" name="直線コネクタ 771"/>
        <xdr:cNvCxnSpPr/>
      </xdr:nvCxnSpPr>
      <xdr:spPr>
        <a:xfrm>
          <a:off x="20434300" y="9381693"/>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123393</xdr:rowOff>
    </xdr:from>
    <xdr:to>
      <xdr:col>29</xdr:col>
      <xdr:colOff>517525</xdr:colOff>
      <xdr:row>54</xdr:row>
      <xdr:rowOff>141148</xdr:rowOff>
    </xdr:to>
    <xdr:cxnSp macro="">
      <xdr:nvCxnSpPr>
        <xdr:cNvPr id="775" name="直線コネクタ 774"/>
        <xdr:cNvCxnSpPr/>
      </xdr:nvCxnSpPr>
      <xdr:spPr>
        <a:xfrm flipV="1">
          <a:off x="19545300" y="9381693"/>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168597</xdr:rowOff>
    </xdr:from>
    <xdr:ext cx="469744" cy="259045"/>
    <xdr:sp macro="" textlink="">
      <xdr:nvSpPr>
        <xdr:cNvPr id="777" name="テキスト ボックス 776"/>
        <xdr:cNvSpPr txBox="1"/>
      </xdr:nvSpPr>
      <xdr:spPr>
        <a:xfrm>
          <a:off x="20199427" y="994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141148</xdr:rowOff>
    </xdr:from>
    <xdr:to>
      <xdr:col>28</xdr:col>
      <xdr:colOff>314325</xdr:colOff>
      <xdr:row>54</xdr:row>
      <xdr:rowOff>152349</xdr:rowOff>
    </xdr:to>
    <xdr:cxnSp macro="">
      <xdr:nvCxnSpPr>
        <xdr:cNvPr id="778" name="直線コネクタ 777"/>
        <xdr:cNvCxnSpPr/>
      </xdr:nvCxnSpPr>
      <xdr:spPr>
        <a:xfrm flipV="1">
          <a:off x="18656300" y="9399448"/>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164863</xdr:rowOff>
    </xdr:from>
    <xdr:ext cx="469744" cy="259045"/>
    <xdr:sp macro="" textlink="">
      <xdr:nvSpPr>
        <xdr:cNvPr id="780" name="テキスト ボックス 779"/>
        <xdr:cNvSpPr txBox="1"/>
      </xdr:nvSpPr>
      <xdr:spPr>
        <a:xfrm>
          <a:off x="19310427" y="99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143603</xdr:rowOff>
    </xdr:from>
    <xdr:ext cx="469744" cy="259045"/>
    <xdr:sp macro="" textlink="">
      <xdr:nvSpPr>
        <xdr:cNvPr id="782" name="テキスト ボックス 781"/>
        <xdr:cNvSpPr txBox="1"/>
      </xdr:nvSpPr>
      <xdr:spPr>
        <a:xfrm>
          <a:off x="18421427"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67259</xdr:rowOff>
    </xdr:from>
    <xdr:to>
      <xdr:col>32</xdr:col>
      <xdr:colOff>238125</xdr:colOff>
      <xdr:row>54</xdr:row>
      <xdr:rowOff>168859</xdr:rowOff>
    </xdr:to>
    <xdr:sp macro="" textlink="">
      <xdr:nvSpPr>
        <xdr:cNvPr id="788" name="円/楕円 787"/>
        <xdr:cNvSpPr/>
      </xdr:nvSpPr>
      <xdr:spPr>
        <a:xfrm>
          <a:off x="221107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90136</xdr:rowOff>
    </xdr:from>
    <xdr:ext cx="534377" cy="259045"/>
    <xdr:sp macro="" textlink="">
      <xdr:nvSpPr>
        <xdr:cNvPr id="789" name="貸付金該当値テキスト"/>
        <xdr:cNvSpPr txBox="1"/>
      </xdr:nvSpPr>
      <xdr:spPr>
        <a:xfrm>
          <a:off x="22212300" y="917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77318</xdr:rowOff>
    </xdr:from>
    <xdr:to>
      <xdr:col>31</xdr:col>
      <xdr:colOff>85725</xdr:colOff>
      <xdr:row>55</xdr:row>
      <xdr:rowOff>7468</xdr:rowOff>
    </xdr:to>
    <xdr:sp macro="" textlink="">
      <xdr:nvSpPr>
        <xdr:cNvPr id="790" name="円/楕円 789"/>
        <xdr:cNvSpPr/>
      </xdr:nvSpPr>
      <xdr:spPr>
        <a:xfrm>
          <a:off x="21272500" y="93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23995</xdr:rowOff>
    </xdr:from>
    <xdr:ext cx="534377" cy="259045"/>
    <xdr:sp macro="" textlink="">
      <xdr:nvSpPr>
        <xdr:cNvPr id="791" name="テキスト ボックス 790"/>
        <xdr:cNvSpPr txBox="1"/>
      </xdr:nvSpPr>
      <xdr:spPr>
        <a:xfrm>
          <a:off x="21056111" y="91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72593</xdr:rowOff>
    </xdr:from>
    <xdr:to>
      <xdr:col>29</xdr:col>
      <xdr:colOff>568325</xdr:colOff>
      <xdr:row>55</xdr:row>
      <xdr:rowOff>2743</xdr:rowOff>
    </xdr:to>
    <xdr:sp macro="" textlink="">
      <xdr:nvSpPr>
        <xdr:cNvPr id="792" name="円/楕円 791"/>
        <xdr:cNvSpPr/>
      </xdr:nvSpPr>
      <xdr:spPr>
        <a:xfrm>
          <a:off x="20383500" y="9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19270</xdr:rowOff>
    </xdr:from>
    <xdr:ext cx="534377" cy="259045"/>
    <xdr:sp macro="" textlink="">
      <xdr:nvSpPr>
        <xdr:cNvPr id="793" name="テキスト ボックス 792"/>
        <xdr:cNvSpPr txBox="1"/>
      </xdr:nvSpPr>
      <xdr:spPr>
        <a:xfrm>
          <a:off x="20167111" y="91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90348</xdr:rowOff>
    </xdr:from>
    <xdr:to>
      <xdr:col>28</xdr:col>
      <xdr:colOff>365125</xdr:colOff>
      <xdr:row>55</xdr:row>
      <xdr:rowOff>20498</xdr:rowOff>
    </xdr:to>
    <xdr:sp macro="" textlink="">
      <xdr:nvSpPr>
        <xdr:cNvPr id="794" name="円/楕円 793"/>
        <xdr:cNvSpPr/>
      </xdr:nvSpPr>
      <xdr:spPr>
        <a:xfrm>
          <a:off x="19494500" y="93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37025</xdr:rowOff>
    </xdr:from>
    <xdr:ext cx="469744" cy="259045"/>
    <xdr:sp macro="" textlink="">
      <xdr:nvSpPr>
        <xdr:cNvPr id="795" name="テキスト ボックス 794"/>
        <xdr:cNvSpPr txBox="1"/>
      </xdr:nvSpPr>
      <xdr:spPr>
        <a:xfrm>
          <a:off x="19310427" y="91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9,981</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101549</xdr:rowOff>
    </xdr:from>
    <xdr:to>
      <xdr:col>27</xdr:col>
      <xdr:colOff>161925</xdr:colOff>
      <xdr:row>55</xdr:row>
      <xdr:rowOff>31699</xdr:rowOff>
    </xdr:to>
    <xdr:sp macro="" textlink="">
      <xdr:nvSpPr>
        <xdr:cNvPr id="796" name="円/楕円 795"/>
        <xdr:cNvSpPr/>
      </xdr:nvSpPr>
      <xdr:spPr>
        <a:xfrm>
          <a:off x="18605500" y="9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48226</xdr:rowOff>
    </xdr:from>
    <xdr:ext cx="469744" cy="259045"/>
    <xdr:sp macro="" textlink="">
      <xdr:nvSpPr>
        <xdr:cNvPr id="797" name="テキスト ボックス 796"/>
        <xdr:cNvSpPr txBox="1"/>
      </xdr:nvSpPr>
      <xdr:spPr>
        <a:xfrm>
          <a:off x="18421427" y="91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159106</xdr:rowOff>
    </xdr:from>
    <xdr:to>
      <xdr:col>32</xdr:col>
      <xdr:colOff>187325</xdr:colOff>
      <xdr:row>74</xdr:row>
      <xdr:rowOff>166205</xdr:rowOff>
    </xdr:to>
    <xdr:cxnSp macro="">
      <xdr:nvCxnSpPr>
        <xdr:cNvPr id="827" name="直線コネクタ 826"/>
        <xdr:cNvCxnSpPr/>
      </xdr:nvCxnSpPr>
      <xdr:spPr>
        <a:xfrm flipV="1">
          <a:off x="21323300" y="12846406"/>
          <a:ext cx="8382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166205</xdr:rowOff>
    </xdr:from>
    <xdr:to>
      <xdr:col>31</xdr:col>
      <xdr:colOff>34925</xdr:colOff>
      <xdr:row>75</xdr:row>
      <xdr:rowOff>8598</xdr:rowOff>
    </xdr:to>
    <xdr:cxnSp macro="">
      <xdr:nvCxnSpPr>
        <xdr:cNvPr id="830" name="直線コネクタ 829"/>
        <xdr:cNvCxnSpPr/>
      </xdr:nvCxnSpPr>
      <xdr:spPr>
        <a:xfrm flipV="1">
          <a:off x="20434300" y="12853505"/>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8598</xdr:rowOff>
    </xdr:from>
    <xdr:to>
      <xdr:col>29</xdr:col>
      <xdr:colOff>517525</xdr:colOff>
      <xdr:row>75</xdr:row>
      <xdr:rowOff>22136</xdr:rowOff>
    </xdr:to>
    <xdr:cxnSp macro="">
      <xdr:nvCxnSpPr>
        <xdr:cNvPr id="833" name="直線コネクタ 832"/>
        <xdr:cNvCxnSpPr/>
      </xdr:nvCxnSpPr>
      <xdr:spPr>
        <a:xfrm flipV="1">
          <a:off x="19545300" y="12867348"/>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35" name="テキスト ボックス 834"/>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22136</xdr:rowOff>
    </xdr:from>
    <xdr:to>
      <xdr:col>28</xdr:col>
      <xdr:colOff>314325</xdr:colOff>
      <xdr:row>75</xdr:row>
      <xdr:rowOff>54928</xdr:rowOff>
    </xdr:to>
    <xdr:cxnSp macro="">
      <xdr:nvCxnSpPr>
        <xdr:cNvPr id="836" name="直線コネクタ 835"/>
        <xdr:cNvCxnSpPr/>
      </xdr:nvCxnSpPr>
      <xdr:spPr>
        <a:xfrm flipV="1">
          <a:off x="18656300" y="12880886"/>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38" name="テキスト ボックス 837"/>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0" name="テキスト ボックス 839"/>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108306</xdr:rowOff>
    </xdr:from>
    <xdr:to>
      <xdr:col>32</xdr:col>
      <xdr:colOff>238125</xdr:colOff>
      <xdr:row>75</xdr:row>
      <xdr:rowOff>38456</xdr:rowOff>
    </xdr:to>
    <xdr:sp macro="" textlink="">
      <xdr:nvSpPr>
        <xdr:cNvPr id="846" name="円/楕円 845"/>
        <xdr:cNvSpPr/>
      </xdr:nvSpPr>
      <xdr:spPr>
        <a:xfrm>
          <a:off x="22110700" y="127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131183</xdr:rowOff>
    </xdr:from>
    <xdr:ext cx="534377" cy="259045"/>
    <xdr:sp macro="" textlink="">
      <xdr:nvSpPr>
        <xdr:cNvPr id="847" name="繰出金該当値テキスト"/>
        <xdr:cNvSpPr txBox="1"/>
      </xdr:nvSpPr>
      <xdr:spPr>
        <a:xfrm>
          <a:off x="22212300" y="126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88,472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115405</xdr:rowOff>
    </xdr:from>
    <xdr:to>
      <xdr:col>31</xdr:col>
      <xdr:colOff>85725</xdr:colOff>
      <xdr:row>75</xdr:row>
      <xdr:rowOff>45555</xdr:rowOff>
    </xdr:to>
    <xdr:sp macro="" textlink="">
      <xdr:nvSpPr>
        <xdr:cNvPr id="848" name="円/楕円 847"/>
        <xdr:cNvSpPr/>
      </xdr:nvSpPr>
      <xdr:spPr>
        <a:xfrm>
          <a:off x="21272500" y="12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62082</xdr:rowOff>
    </xdr:from>
    <xdr:ext cx="534377" cy="259045"/>
    <xdr:sp macro="" textlink="">
      <xdr:nvSpPr>
        <xdr:cNvPr id="849" name="テキスト ボックス 848"/>
        <xdr:cNvSpPr txBox="1"/>
      </xdr:nvSpPr>
      <xdr:spPr>
        <a:xfrm>
          <a:off x="21056111" y="125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129248</xdr:rowOff>
    </xdr:from>
    <xdr:to>
      <xdr:col>29</xdr:col>
      <xdr:colOff>568325</xdr:colOff>
      <xdr:row>75</xdr:row>
      <xdr:rowOff>59398</xdr:rowOff>
    </xdr:to>
    <xdr:sp macro="" textlink="">
      <xdr:nvSpPr>
        <xdr:cNvPr id="850" name="円/楕円 849"/>
        <xdr:cNvSpPr/>
      </xdr:nvSpPr>
      <xdr:spPr>
        <a:xfrm>
          <a:off x="20383500" y="12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75925</xdr:rowOff>
    </xdr:from>
    <xdr:ext cx="534377" cy="259045"/>
    <xdr:sp macro="" textlink="">
      <xdr:nvSpPr>
        <xdr:cNvPr id="851" name="テキスト ボックス 850"/>
        <xdr:cNvSpPr txBox="1"/>
      </xdr:nvSpPr>
      <xdr:spPr>
        <a:xfrm>
          <a:off x="20167111" y="125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142786</xdr:rowOff>
    </xdr:from>
    <xdr:to>
      <xdr:col>28</xdr:col>
      <xdr:colOff>365125</xdr:colOff>
      <xdr:row>75</xdr:row>
      <xdr:rowOff>72936</xdr:rowOff>
    </xdr:to>
    <xdr:sp macro="" textlink="">
      <xdr:nvSpPr>
        <xdr:cNvPr id="852" name="円/楕円 851"/>
        <xdr:cNvSpPr/>
      </xdr:nvSpPr>
      <xdr:spPr>
        <a:xfrm>
          <a:off x="19494500" y="128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89463</xdr:rowOff>
    </xdr:from>
    <xdr:ext cx="534377" cy="259045"/>
    <xdr:sp macro="" textlink="">
      <xdr:nvSpPr>
        <xdr:cNvPr id="853" name="テキスト ボックス 852"/>
        <xdr:cNvSpPr txBox="1"/>
      </xdr:nvSpPr>
      <xdr:spPr>
        <a:xfrm>
          <a:off x="19278111" y="126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85,757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4128</xdr:rowOff>
    </xdr:from>
    <xdr:to>
      <xdr:col>27</xdr:col>
      <xdr:colOff>161925</xdr:colOff>
      <xdr:row>75</xdr:row>
      <xdr:rowOff>105728</xdr:rowOff>
    </xdr:to>
    <xdr:sp macro="" textlink="">
      <xdr:nvSpPr>
        <xdr:cNvPr id="854" name="円/楕円 853"/>
        <xdr:cNvSpPr/>
      </xdr:nvSpPr>
      <xdr:spPr>
        <a:xfrm>
          <a:off x="18605500" y="12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122255</xdr:rowOff>
    </xdr:from>
    <xdr:ext cx="534377" cy="259045"/>
    <xdr:sp macro="" textlink="">
      <xdr:nvSpPr>
        <xdr:cNvPr id="855" name="テキスト ボックス 854"/>
        <xdr:cNvSpPr txBox="1"/>
      </xdr:nvSpPr>
      <xdr:spPr>
        <a:xfrm>
          <a:off x="18389111" y="1263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effectLst/>
              <a:latin typeface="ＭＳ ゴシック" panose="020B0609070205080204" pitchFamily="49" charset="-128"/>
              <a:ea typeface="ＭＳ ゴシック" panose="020B0609070205080204" pitchFamily="49" charset="-128"/>
            </a:rPr>
            <a:t>　歳出決算総額は住民一人あたり５４０，７４５千円となっている。</a:t>
          </a:r>
          <a:endParaRPr lang="en-US" altLang="ja-JP" sz="900">
            <a:effectLst/>
            <a:latin typeface="ＭＳ ゴシック" panose="020B0609070205080204" pitchFamily="49" charset="-128"/>
            <a:ea typeface="ＭＳ ゴシック" panose="020B0609070205080204" pitchFamily="49" charset="-128"/>
          </a:endParaRPr>
        </a:p>
        <a:p>
          <a:r>
            <a:rPr lang="ja-JP" altLang="en-US" sz="900">
              <a:effectLst/>
              <a:latin typeface="ＭＳ ゴシック" panose="020B0609070205080204" pitchFamily="49" charset="-128"/>
              <a:ea typeface="ＭＳ ゴシック" panose="020B0609070205080204" pitchFamily="49" charset="-128"/>
            </a:rPr>
            <a:t>　昨年より一人あたりのコストが増えたのは維持補修費と扶助費である。</a:t>
          </a:r>
        </a:p>
        <a:p>
          <a:r>
            <a:rPr lang="ja-JP" altLang="en-US" sz="900">
              <a:effectLst/>
              <a:latin typeface="ＭＳ ゴシック" panose="020B0609070205080204" pitchFamily="49" charset="-128"/>
              <a:ea typeface="ＭＳ ゴシック" panose="020B0609070205080204" pitchFamily="49" charset="-128"/>
            </a:rPr>
            <a:t>　維持補修費は一人あたりのコストは１７，３２２円となっており、除雪事業費によるところが大きいものの公共施設の維持管理もあることから今後も同水準で推移する見込みであるが、公共施設等総合管理計画にそって公共施設の統廃合を実施することでコストの削減を図る。</a:t>
          </a:r>
        </a:p>
        <a:p>
          <a:r>
            <a:rPr lang="ja-JP" altLang="en-US" sz="900">
              <a:effectLst/>
              <a:latin typeface="ＭＳ ゴシック" panose="020B0609070205080204" pitchFamily="49" charset="-128"/>
              <a:ea typeface="ＭＳ ゴシック" panose="020B0609070205080204" pitchFamily="49" charset="-128"/>
            </a:rPr>
            <a:t>　扶助費は一人あたりのコストは７４，７９２円となっており、障害者自立支援給付費や医療扶助のサービス利用者が増加傾向にあることから類似団体平均を上回っている。今後は、介護予防の推進により、コストの上昇を抑制する。</a:t>
          </a:r>
        </a:p>
        <a:p>
          <a:r>
            <a:rPr lang="ja-JP" altLang="en-US" sz="900">
              <a:effectLst/>
              <a:latin typeface="ＭＳ ゴシック" panose="020B0609070205080204" pitchFamily="49" charset="-128"/>
              <a:ea typeface="ＭＳ ゴシック" panose="020B0609070205080204" pitchFamily="49" charset="-128"/>
            </a:rPr>
            <a:t>　一人あたりのコストが減ったのは、普通建設事業費と補助費等である。</a:t>
          </a:r>
        </a:p>
        <a:p>
          <a:r>
            <a:rPr lang="ja-JP" altLang="en-US" sz="900">
              <a:effectLst/>
              <a:latin typeface="ＭＳ ゴシック" panose="020B0609070205080204" pitchFamily="49" charset="-128"/>
              <a:ea typeface="ＭＳ ゴシック" panose="020B0609070205080204" pitchFamily="49" charset="-128"/>
            </a:rPr>
            <a:t>　普通建設事業費は一人あたりのコストは２７，１７７円となっており、消防救急デジタル無線整備事業及び消防庁舎建設事業の大型事業が完了したことに伴い、前年度対比で大幅な減となり、類似団体平均を大幅に下回っている。今後は、平成３０年度から平成３２年度に小学校建設事業を実施予定のため上昇する見込みである。</a:t>
          </a:r>
        </a:p>
        <a:p>
          <a:r>
            <a:rPr lang="ja-JP" altLang="en-US" sz="900">
              <a:effectLst/>
              <a:latin typeface="ＭＳ ゴシック" panose="020B0609070205080204" pitchFamily="49" charset="-128"/>
              <a:ea typeface="ＭＳ ゴシック" panose="020B0609070205080204" pitchFamily="49" charset="-128"/>
            </a:rPr>
            <a:t>　補助費等は一人あたりのコストは５４，９７９円となっており、プレミアム付き商品券発行などの地方創生先行型事業等が完了したことに伴い、前年度対比で減となり、類似団体平均を大幅に下回っている。今後は町単独補助金の費用対効果を検証するなどさらなるコスト削減を図る。</a:t>
          </a:r>
        </a:p>
        <a:p>
          <a:r>
            <a:rPr lang="ja-JP" altLang="en-US" sz="900">
              <a:effectLst/>
              <a:latin typeface="ＭＳ ゴシック" panose="020B0609070205080204" pitchFamily="49" charset="-128"/>
              <a:ea typeface="ＭＳ ゴシック" panose="020B0609070205080204" pitchFamily="49" charset="-128"/>
            </a:rPr>
            <a:t>　公債費一人あたりのコストは５４，５５６円で減少傾向にあるが、平成２５年度から平成２７年度に実施した消防救急デジタル無線整備事業及び消防庁舎建設事業の元利償還金により平成２９年度から平成３３年度まで増加する見込みのため、今後は起債の借入を抑制しコストの上昇を抑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9,776
9,762
214.92
5,492,356
5,286,320
193,995
3,624,335
5,845,043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94.9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170688</xdr:rowOff>
    </xdr:from>
    <xdr:to>
      <xdr:col>6</xdr:col>
      <xdr:colOff>511175</xdr:colOff>
      <xdr:row>37</xdr:row>
      <xdr:rowOff>92964</xdr:rowOff>
    </xdr:to>
    <xdr:cxnSp macro="">
      <xdr:nvCxnSpPr>
        <xdr:cNvPr id="61" name="直線コネクタ 60"/>
        <xdr:cNvCxnSpPr/>
      </xdr:nvCxnSpPr>
      <xdr:spPr>
        <a:xfrm>
          <a:off x="3797300" y="617143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170688</xdr:rowOff>
    </xdr:from>
    <xdr:to>
      <xdr:col>5</xdr:col>
      <xdr:colOff>358775</xdr:colOff>
      <xdr:row>36</xdr:row>
      <xdr:rowOff>27178</xdr:rowOff>
    </xdr:to>
    <xdr:cxnSp macro="">
      <xdr:nvCxnSpPr>
        <xdr:cNvPr id="64" name="直線コネクタ 63"/>
        <xdr:cNvCxnSpPr/>
      </xdr:nvCxnSpPr>
      <xdr:spPr>
        <a:xfrm flipV="1">
          <a:off x="2908300" y="6171438"/>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27178</xdr:rowOff>
    </xdr:from>
    <xdr:to>
      <xdr:col>4</xdr:col>
      <xdr:colOff>155575</xdr:colOff>
      <xdr:row>36</xdr:row>
      <xdr:rowOff>36576</xdr:rowOff>
    </xdr:to>
    <xdr:cxnSp macro="">
      <xdr:nvCxnSpPr>
        <xdr:cNvPr id="67" name="直線コネクタ 66"/>
        <xdr:cNvCxnSpPr/>
      </xdr:nvCxnSpPr>
      <xdr:spPr>
        <a:xfrm flipV="1">
          <a:off x="2019300" y="6199378"/>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36576</xdr:rowOff>
    </xdr:from>
    <xdr:to>
      <xdr:col>2</xdr:col>
      <xdr:colOff>638175</xdr:colOff>
      <xdr:row>36</xdr:row>
      <xdr:rowOff>47752</xdr:rowOff>
    </xdr:to>
    <xdr:cxnSp macro="">
      <xdr:nvCxnSpPr>
        <xdr:cNvPr id="70" name="直線コネクタ 69"/>
        <xdr:cNvCxnSpPr/>
      </xdr:nvCxnSpPr>
      <xdr:spPr>
        <a:xfrm flipV="1">
          <a:off x="1130300" y="6208776"/>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94124</xdr:rowOff>
    </xdr:from>
    <xdr:ext cx="469744" cy="259045"/>
    <xdr:sp macro="" textlink="">
      <xdr:nvSpPr>
        <xdr:cNvPr id="74" name="テキスト ボックス 73"/>
        <xdr:cNvSpPr txBox="1"/>
      </xdr:nvSpPr>
      <xdr:spPr>
        <a:xfrm>
          <a:off x="895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42164</xdr:rowOff>
    </xdr:from>
    <xdr:to>
      <xdr:col>6</xdr:col>
      <xdr:colOff>561975</xdr:colOff>
      <xdr:row>37</xdr:row>
      <xdr:rowOff>143764</xdr:rowOff>
    </xdr:to>
    <xdr:sp macro="" textlink="">
      <xdr:nvSpPr>
        <xdr:cNvPr id="80" name="円/楕円 79"/>
        <xdr:cNvSpPr/>
      </xdr:nvSpPr>
      <xdr:spPr>
        <a:xfrm>
          <a:off x="4584700" y="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20591</xdr:rowOff>
    </xdr:from>
    <xdr:ext cx="469744" cy="259045"/>
    <xdr:sp macro="" textlink="">
      <xdr:nvSpPr>
        <xdr:cNvPr id="81" name="議会費該当値テキスト"/>
        <xdr:cNvSpPr txBox="1"/>
      </xdr:nvSpPr>
      <xdr:spPr>
        <a:xfrm>
          <a:off x="4686300" y="636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119888</xdr:rowOff>
    </xdr:from>
    <xdr:to>
      <xdr:col>5</xdr:col>
      <xdr:colOff>409575</xdr:colOff>
      <xdr:row>36</xdr:row>
      <xdr:rowOff>50038</xdr:rowOff>
    </xdr:to>
    <xdr:sp macro="" textlink="">
      <xdr:nvSpPr>
        <xdr:cNvPr id="82" name="円/楕円 81"/>
        <xdr:cNvSpPr/>
      </xdr:nvSpPr>
      <xdr:spPr>
        <a:xfrm>
          <a:off x="37465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66565</xdr:rowOff>
    </xdr:from>
    <xdr:ext cx="534377" cy="259045"/>
    <xdr:sp macro="" textlink="">
      <xdr:nvSpPr>
        <xdr:cNvPr id="83" name="テキスト ボックス 82"/>
        <xdr:cNvSpPr txBox="1"/>
      </xdr:nvSpPr>
      <xdr:spPr>
        <a:xfrm>
          <a:off x="3530111" y="58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147828</xdr:rowOff>
    </xdr:from>
    <xdr:to>
      <xdr:col>4</xdr:col>
      <xdr:colOff>206375</xdr:colOff>
      <xdr:row>36</xdr:row>
      <xdr:rowOff>77978</xdr:rowOff>
    </xdr:to>
    <xdr:sp macro="" textlink="">
      <xdr:nvSpPr>
        <xdr:cNvPr id="84" name="円/楕円 83"/>
        <xdr:cNvSpPr/>
      </xdr:nvSpPr>
      <xdr:spPr>
        <a:xfrm>
          <a:off x="2857500" y="61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94505</xdr:rowOff>
    </xdr:from>
    <xdr:ext cx="534377" cy="259045"/>
    <xdr:sp macro="" textlink="">
      <xdr:nvSpPr>
        <xdr:cNvPr id="85" name="テキスト ボックス 84"/>
        <xdr:cNvSpPr txBox="1"/>
      </xdr:nvSpPr>
      <xdr:spPr>
        <a:xfrm>
          <a:off x="2641111" y="59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157226</xdr:rowOff>
    </xdr:from>
    <xdr:to>
      <xdr:col>3</xdr:col>
      <xdr:colOff>3175</xdr:colOff>
      <xdr:row>36</xdr:row>
      <xdr:rowOff>87376</xdr:rowOff>
    </xdr:to>
    <xdr:sp macro="" textlink="">
      <xdr:nvSpPr>
        <xdr:cNvPr id="86" name="円/楕円 85"/>
        <xdr:cNvSpPr/>
      </xdr:nvSpPr>
      <xdr:spPr>
        <a:xfrm>
          <a:off x="1968500" y="61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103903</xdr:rowOff>
    </xdr:from>
    <xdr:ext cx="534377" cy="259045"/>
    <xdr:sp macro="" textlink="">
      <xdr:nvSpPr>
        <xdr:cNvPr id="87" name="テキスト ボックス 86"/>
        <xdr:cNvSpPr txBox="1"/>
      </xdr:nvSpPr>
      <xdr:spPr>
        <a:xfrm>
          <a:off x="1752111" y="5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168402</xdr:rowOff>
    </xdr:from>
    <xdr:to>
      <xdr:col>1</xdr:col>
      <xdr:colOff>485775</xdr:colOff>
      <xdr:row>36</xdr:row>
      <xdr:rowOff>98552</xdr:rowOff>
    </xdr:to>
    <xdr:sp macro="" textlink="">
      <xdr:nvSpPr>
        <xdr:cNvPr id="88" name="円/楕円 87"/>
        <xdr:cNvSpPr/>
      </xdr:nvSpPr>
      <xdr:spPr>
        <a:xfrm>
          <a:off x="1079500" y="61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115079</xdr:rowOff>
    </xdr:from>
    <xdr:ext cx="534377" cy="259045"/>
    <xdr:sp macro="" textlink="">
      <xdr:nvSpPr>
        <xdr:cNvPr id="89" name="テキスト ボックス 88"/>
        <xdr:cNvSpPr txBox="1"/>
      </xdr:nvSpPr>
      <xdr:spPr>
        <a:xfrm>
          <a:off x="863111" y="594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139836</xdr:rowOff>
    </xdr:from>
    <xdr:to>
      <xdr:col>6</xdr:col>
      <xdr:colOff>511175</xdr:colOff>
      <xdr:row>58</xdr:row>
      <xdr:rowOff>141536</xdr:rowOff>
    </xdr:to>
    <xdr:cxnSp macro="">
      <xdr:nvCxnSpPr>
        <xdr:cNvPr id="120" name="直線コネクタ 119"/>
        <xdr:cNvCxnSpPr/>
      </xdr:nvCxnSpPr>
      <xdr:spPr>
        <a:xfrm flipV="1">
          <a:off x="3797300" y="10083936"/>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131187</xdr:rowOff>
    </xdr:from>
    <xdr:to>
      <xdr:col>5</xdr:col>
      <xdr:colOff>358775</xdr:colOff>
      <xdr:row>58</xdr:row>
      <xdr:rowOff>141536</xdr:rowOff>
    </xdr:to>
    <xdr:cxnSp macro="">
      <xdr:nvCxnSpPr>
        <xdr:cNvPr id="123" name="直線コネクタ 122"/>
        <xdr:cNvCxnSpPr/>
      </xdr:nvCxnSpPr>
      <xdr:spPr>
        <a:xfrm>
          <a:off x="2908300" y="10075287"/>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131187</xdr:rowOff>
    </xdr:from>
    <xdr:to>
      <xdr:col>4</xdr:col>
      <xdr:colOff>155575</xdr:colOff>
      <xdr:row>58</xdr:row>
      <xdr:rowOff>154650</xdr:rowOff>
    </xdr:to>
    <xdr:cxnSp macro="">
      <xdr:nvCxnSpPr>
        <xdr:cNvPr id="126" name="直線コネクタ 125"/>
        <xdr:cNvCxnSpPr/>
      </xdr:nvCxnSpPr>
      <xdr:spPr>
        <a:xfrm flipV="1">
          <a:off x="2019300" y="10075287"/>
          <a:ext cx="889000" cy="2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154650</xdr:rowOff>
    </xdr:from>
    <xdr:to>
      <xdr:col>2</xdr:col>
      <xdr:colOff>638175</xdr:colOff>
      <xdr:row>59</xdr:row>
      <xdr:rowOff>5902</xdr:rowOff>
    </xdr:to>
    <xdr:cxnSp macro="">
      <xdr:nvCxnSpPr>
        <xdr:cNvPr id="129" name="直線コネクタ 128"/>
        <xdr:cNvCxnSpPr/>
      </xdr:nvCxnSpPr>
      <xdr:spPr>
        <a:xfrm flipV="1">
          <a:off x="1130300" y="10098750"/>
          <a:ext cx="889000" cy="2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169958</xdr:rowOff>
    </xdr:from>
    <xdr:ext cx="599010" cy="259045"/>
    <xdr:sp macro="" textlink="">
      <xdr:nvSpPr>
        <xdr:cNvPr id="131" name="テキスト ボックス 130"/>
        <xdr:cNvSpPr txBox="1"/>
      </xdr:nvSpPr>
      <xdr:spPr>
        <a:xfrm>
          <a:off x="1719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22475</xdr:rowOff>
    </xdr:from>
    <xdr:ext cx="534377" cy="259045"/>
    <xdr:sp macro="" textlink="">
      <xdr:nvSpPr>
        <xdr:cNvPr id="133" name="テキスト ボックス 132"/>
        <xdr:cNvSpPr txBox="1"/>
      </xdr:nvSpPr>
      <xdr:spPr>
        <a:xfrm>
          <a:off x="863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89036</xdr:rowOff>
    </xdr:from>
    <xdr:to>
      <xdr:col>6</xdr:col>
      <xdr:colOff>561975</xdr:colOff>
      <xdr:row>59</xdr:row>
      <xdr:rowOff>19186</xdr:rowOff>
    </xdr:to>
    <xdr:sp macro="" textlink="">
      <xdr:nvSpPr>
        <xdr:cNvPr id="139" name="円/楕円 138"/>
        <xdr:cNvSpPr/>
      </xdr:nvSpPr>
      <xdr:spPr>
        <a:xfrm>
          <a:off x="4584700" y="100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3963</xdr:rowOff>
    </xdr:from>
    <xdr:ext cx="534377" cy="259045"/>
    <xdr:sp macro="" textlink="">
      <xdr:nvSpPr>
        <xdr:cNvPr id="140" name="総務費該当値テキスト"/>
        <xdr:cNvSpPr txBox="1"/>
      </xdr:nvSpPr>
      <xdr:spPr>
        <a:xfrm>
          <a:off x="4686300" y="99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90736</xdr:rowOff>
    </xdr:from>
    <xdr:to>
      <xdr:col>5</xdr:col>
      <xdr:colOff>409575</xdr:colOff>
      <xdr:row>59</xdr:row>
      <xdr:rowOff>20886</xdr:rowOff>
    </xdr:to>
    <xdr:sp macro="" textlink="">
      <xdr:nvSpPr>
        <xdr:cNvPr id="141" name="円/楕円 140"/>
        <xdr:cNvSpPr/>
      </xdr:nvSpPr>
      <xdr:spPr>
        <a:xfrm>
          <a:off x="3746500" y="100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12013</xdr:rowOff>
    </xdr:from>
    <xdr:ext cx="534377" cy="259045"/>
    <xdr:sp macro="" textlink="">
      <xdr:nvSpPr>
        <xdr:cNvPr id="142" name="テキスト ボックス 141"/>
        <xdr:cNvSpPr txBox="1"/>
      </xdr:nvSpPr>
      <xdr:spPr>
        <a:xfrm>
          <a:off x="3530111" y="101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80387</xdr:rowOff>
    </xdr:from>
    <xdr:to>
      <xdr:col>4</xdr:col>
      <xdr:colOff>206375</xdr:colOff>
      <xdr:row>59</xdr:row>
      <xdr:rowOff>10537</xdr:rowOff>
    </xdr:to>
    <xdr:sp macro="" textlink="">
      <xdr:nvSpPr>
        <xdr:cNvPr id="143" name="円/楕円 142"/>
        <xdr:cNvSpPr/>
      </xdr:nvSpPr>
      <xdr:spPr>
        <a:xfrm>
          <a:off x="2857500" y="100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1664</xdr:rowOff>
    </xdr:from>
    <xdr:ext cx="534377" cy="259045"/>
    <xdr:sp macro="" textlink="">
      <xdr:nvSpPr>
        <xdr:cNvPr id="144" name="テキスト ボックス 143"/>
        <xdr:cNvSpPr txBox="1"/>
      </xdr:nvSpPr>
      <xdr:spPr>
        <a:xfrm>
          <a:off x="2641111" y="101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103850</xdr:rowOff>
    </xdr:from>
    <xdr:to>
      <xdr:col>3</xdr:col>
      <xdr:colOff>3175</xdr:colOff>
      <xdr:row>59</xdr:row>
      <xdr:rowOff>34000</xdr:rowOff>
    </xdr:to>
    <xdr:sp macro="" textlink="">
      <xdr:nvSpPr>
        <xdr:cNvPr id="145" name="円/楕円 144"/>
        <xdr:cNvSpPr/>
      </xdr:nvSpPr>
      <xdr:spPr>
        <a:xfrm>
          <a:off x="1968500" y="100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25127</xdr:rowOff>
    </xdr:from>
    <xdr:ext cx="534377" cy="259045"/>
    <xdr:sp macro="" textlink="">
      <xdr:nvSpPr>
        <xdr:cNvPr id="146" name="テキスト ボックス 145"/>
        <xdr:cNvSpPr txBox="1"/>
      </xdr:nvSpPr>
      <xdr:spPr>
        <a:xfrm>
          <a:off x="1752111" y="101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126552</xdr:rowOff>
    </xdr:from>
    <xdr:to>
      <xdr:col>1</xdr:col>
      <xdr:colOff>485775</xdr:colOff>
      <xdr:row>59</xdr:row>
      <xdr:rowOff>56702</xdr:rowOff>
    </xdr:to>
    <xdr:sp macro="" textlink="">
      <xdr:nvSpPr>
        <xdr:cNvPr id="147" name="円/楕円 146"/>
        <xdr:cNvSpPr/>
      </xdr:nvSpPr>
      <xdr:spPr>
        <a:xfrm>
          <a:off x="1079500" y="100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47829</xdr:rowOff>
    </xdr:from>
    <xdr:ext cx="534377" cy="259045"/>
    <xdr:sp macro="" textlink="">
      <xdr:nvSpPr>
        <xdr:cNvPr id="148" name="テキスト ボックス 147"/>
        <xdr:cNvSpPr txBox="1"/>
      </xdr:nvSpPr>
      <xdr:spPr>
        <a:xfrm>
          <a:off x="863111" y="101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88526</xdr:rowOff>
    </xdr:from>
    <xdr:to>
      <xdr:col>6</xdr:col>
      <xdr:colOff>511175</xdr:colOff>
      <xdr:row>76</xdr:row>
      <xdr:rowOff>34903</xdr:rowOff>
    </xdr:to>
    <xdr:cxnSp macro="">
      <xdr:nvCxnSpPr>
        <xdr:cNvPr id="180" name="直線コネクタ 179"/>
        <xdr:cNvCxnSpPr/>
      </xdr:nvCxnSpPr>
      <xdr:spPr>
        <a:xfrm flipV="1">
          <a:off x="3797300" y="12947276"/>
          <a:ext cx="8382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34903</xdr:rowOff>
    </xdr:from>
    <xdr:to>
      <xdr:col>5</xdr:col>
      <xdr:colOff>358775</xdr:colOff>
      <xdr:row>76</xdr:row>
      <xdr:rowOff>40401</xdr:rowOff>
    </xdr:to>
    <xdr:cxnSp macro="">
      <xdr:nvCxnSpPr>
        <xdr:cNvPr id="183" name="直線コネクタ 182"/>
        <xdr:cNvCxnSpPr/>
      </xdr:nvCxnSpPr>
      <xdr:spPr>
        <a:xfrm flipV="1">
          <a:off x="2908300" y="13065103"/>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40401</xdr:rowOff>
    </xdr:from>
    <xdr:to>
      <xdr:col>4</xdr:col>
      <xdr:colOff>155575</xdr:colOff>
      <xdr:row>77</xdr:row>
      <xdr:rowOff>5065</xdr:rowOff>
    </xdr:to>
    <xdr:cxnSp macro="">
      <xdr:nvCxnSpPr>
        <xdr:cNvPr id="186" name="直線コネクタ 185"/>
        <xdr:cNvCxnSpPr/>
      </xdr:nvCxnSpPr>
      <xdr:spPr>
        <a:xfrm flipV="1">
          <a:off x="2019300" y="13070601"/>
          <a:ext cx="889000" cy="1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5065</xdr:rowOff>
    </xdr:from>
    <xdr:to>
      <xdr:col>2</xdr:col>
      <xdr:colOff>638175</xdr:colOff>
      <xdr:row>77</xdr:row>
      <xdr:rowOff>38801</xdr:rowOff>
    </xdr:to>
    <xdr:cxnSp macro="">
      <xdr:nvCxnSpPr>
        <xdr:cNvPr id="189" name="直線コネクタ 188"/>
        <xdr:cNvCxnSpPr/>
      </xdr:nvCxnSpPr>
      <xdr:spPr>
        <a:xfrm flipV="1">
          <a:off x="1130300" y="13206715"/>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103340</xdr:rowOff>
    </xdr:from>
    <xdr:ext cx="599010" cy="259045"/>
    <xdr:sp macro="" textlink="">
      <xdr:nvSpPr>
        <xdr:cNvPr id="193" name="テキスト ボックス 192"/>
        <xdr:cNvSpPr txBox="1"/>
      </xdr:nvSpPr>
      <xdr:spPr>
        <a:xfrm>
          <a:off x="830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37726</xdr:rowOff>
    </xdr:from>
    <xdr:to>
      <xdr:col>6</xdr:col>
      <xdr:colOff>561975</xdr:colOff>
      <xdr:row>75</xdr:row>
      <xdr:rowOff>139326</xdr:rowOff>
    </xdr:to>
    <xdr:sp macro="" textlink="">
      <xdr:nvSpPr>
        <xdr:cNvPr id="199" name="円/楕円 198"/>
        <xdr:cNvSpPr/>
      </xdr:nvSpPr>
      <xdr:spPr>
        <a:xfrm>
          <a:off x="4584700" y="128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16153</xdr:rowOff>
    </xdr:from>
    <xdr:ext cx="599010" cy="259045"/>
    <xdr:sp macro="" textlink="">
      <xdr:nvSpPr>
        <xdr:cNvPr id="200" name="民生費該当値テキスト"/>
        <xdr:cNvSpPr txBox="1"/>
      </xdr:nvSpPr>
      <xdr:spPr>
        <a:xfrm>
          <a:off x="4686300" y="1287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153,951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155553</xdr:rowOff>
    </xdr:from>
    <xdr:to>
      <xdr:col>5</xdr:col>
      <xdr:colOff>409575</xdr:colOff>
      <xdr:row>76</xdr:row>
      <xdr:rowOff>85703</xdr:rowOff>
    </xdr:to>
    <xdr:sp macro="" textlink="">
      <xdr:nvSpPr>
        <xdr:cNvPr id="201" name="円/楕円 200"/>
        <xdr:cNvSpPr/>
      </xdr:nvSpPr>
      <xdr:spPr>
        <a:xfrm>
          <a:off x="3746500"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76830</xdr:rowOff>
    </xdr:from>
    <xdr:ext cx="599010" cy="259045"/>
    <xdr:sp macro="" textlink="">
      <xdr:nvSpPr>
        <xdr:cNvPr id="202" name="テキスト ボックス 201"/>
        <xdr:cNvSpPr txBox="1"/>
      </xdr:nvSpPr>
      <xdr:spPr>
        <a:xfrm>
          <a:off x="3497794" y="131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161051</xdr:rowOff>
    </xdr:from>
    <xdr:to>
      <xdr:col>4</xdr:col>
      <xdr:colOff>206375</xdr:colOff>
      <xdr:row>76</xdr:row>
      <xdr:rowOff>91201</xdr:rowOff>
    </xdr:to>
    <xdr:sp macro="" textlink="">
      <xdr:nvSpPr>
        <xdr:cNvPr id="203" name="円/楕円 202"/>
        <xdr:cNvSpPr/>
      </xdr:nvSpPr>
      <xdr:spPr>
        <a:xfrm>
          <a:off x="2857500" y="130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107728</xdr:rowOff>
    </xdr:from>
    <xdr:ext cx="599010" cy="259045"/>
    <xdr:sp macro="" textlink="">
      <xdr:nvSpPr>
        <xdr:cNvPr id="204" name="テキスト ボックス 203"/>
        <xdr:cNvSpPr txBox="1"/>
      </xdr:nvSpPr>
      <xdr:spPr>
        <a:xfrm>
          <a:off x="2608794" y="127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125715</xdr:rowOff>
    </xdr:from>
    <xdr:to>
      <xdr:col>3</xdr:col>
      <xdr:colOff>3175</xdr:colOff>
      <xdr:row>77</xdr:row>
      <xdr:rowOff>55865</xdr:rowOff>
    </xdr:to>
    <xdr:sp macro="" textlink="">
      <xdr:nvSpPr>
        <xdr:cNvPr id="205" name="円/楕円 204"/>
        <xdr:cNvSpPr/>
      </xdr:nvSpPr>
      <xdr:spPr>
        <a:xfrm>
          <a:off x="1968500" y="1315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72393</xdr:rowOff>
    </xdr:from>
    <xdr:ext cx="599010" cy="259045"/>
    <xdr:sp macro="" textlink="">
      <xdr:nvSpPr>
        <xdr:cNvPr id="206" name="テキスト ボックス 205"/>
        <xdr:cNvSpPr txBox="1"/>
      </xdr:nvSpPr>
      <xdr:spPr>
        <a:xfrm>
          <a:off x="1719794" y="129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159451</xdr:rowOff>
    </xdr:from>
    <xdr:to>
      <xdr:col>1</xdr:col>
      <xdr:colOff>485775</xdr:colOff>
      <xdr:row>77</xdr:row>
      <xdr:rowOff>89601</xdr:rowOff>
    </xdr:to>
    <xdr:sp macro="" textlink="">
      <xdr:nvSpPr>
        <xdr:cNvPr id="207" name="円/楕円 206"/>
        <xdr:cNvSpPr/>
      </xdr:nvSpPr>
      <xdr:spPr>
        <a:xfrm>
          <a:off x="1079500" y="131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80728</xdr:rowOff>
    </xdr:from>
    <xdr:ext cx="599010" cy="259045"/>
    <xdr:sp macro="" textlink="">
      <xdr:nvSpPr>
        <xdr:cNvPr id="208" name="テキスト ボックス 207"/>
        <xdr:cNvSpPr txBox="1"/>
      </xdr:nvSpPr>
      <xdr:spPr>
        <a:xfrm>
          <a:off x="830794" y="132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78609</xdr:rowOff>
    </xdr:from>
    <xdr:to>
      <xdr:col>6</xdr:col>
      <xdr:colOff>511175</xdr:colOff>
      <xdr:row>97</xdr:row>
      <xdr:rowOff>78760</xdr:rowOff>
    </xdr:to>
    <xdr:cxnSp macro="">
      <xdr:nvCxnSpPr>
        <xdr:cNvPr id="235" name="直線コネクタ 234"/>
        <xdr:cNvCxnSpPr/>
      </xdr:nvCxnSpPr>
      <xdr:spPr>
        <a:xfrm>
          <a:off x="3797300" y="16709259"/>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78609</xdr:rowOff>
    </xdr:from>
    <xdr:to>
      <xdr:col>5</xdr:col>
      <xdr:colOff>358775</xdr:colOff>
      <xdr:row>97</xdr:row>
      <xdr:rowOff>81891</xdr:rowOff>
    </xdr:to>
    <xdr:cxnSp macro="">
      <xdr:nvCxnSpPr>
        <xdr:cNvPr id="238" name="直線コネクタ 237"/>
        <xdr:cNvCxnSpPr/>
      </xdr:nvCxnSpPr>
      <xdr:spPr>
        <a:xfrm flipV="1">
          <a:off x="2908300" y="16709259"/>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81891</xdr:rowOff>
    </xdr:from>
    <xdr:to>
      <xdr:col>4</xdr:col>
      <xdr:colOff>155575</xdr:colOff>
      <xdr:row>97</xdr:row>
      <xdr:rowOff>106138</xdr:rowOff>
    </xdr:to>
    <xdr:cxnSp macro="">
      <xdr:nvCxnSpPr>
        <xdr:cNvPr id="241" name="直線コネクタ 240"/>
        <xdr:cNvCxnSpPr/>
      </xdr:nvCxnSpPr>
      <xdr:spPr>
        <a:xfrm flipV="1">
          <a:off x="2019300" y="16712541"/>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43" name="テキスト ボックス 242"/>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106138</xdr:rowOff>
    </xdr:from>
    <xdr:to>
      <xdr:col>2</xdr:col>
      <xdr:colOff>638175</xdr:colOff>
      <xdr:row>97</xdr:row>
      <xdr:rowOff>111043</xdr:rowOff>
    </xdr:to>
    <xdr:cxnSp macro="">
      <xdr:nvCxnSpPr>
        <xdr:cNvPr id="244" name="直線コネクタ 243"/>
        <xdr:cNvCxnSpPr/>
      </xdr:nvCxnSpPr>
      <xdr:spPr>
        <a:xfrm flipV="1">
          <a:off x="1130300" y="16736788"/>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6" name="テキスト ボックス 245"/>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8" name="テキスト ボックス 247"/>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27960</xdr:rowOff>
    </xdr:from>
    <xdr:to>
      <xdr:col>6</xdr:col>
      <xdr:colOff>561975</xdr:colOff>
      <xdr:row>97</xdr:row>
      <xdr:rowOff>129560</xdr:rowOff>
    </xdr:to>
    <xdr:sp macro="" textlink="">
      <xdr:nvSpPr>
        <xdr:cNvPr id="254" name="円/楕円 253"/>
        <xdr:cNvSpPr/>
      </xdr:nvSpPr>
      <xdr:spPr>
        <a:xfrm>
          <a:off x="4584700" y="1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114337</xdr:rowOff>
    </xdr:from>
    <xdr:ext cx="534377" cy="259045"/>
    <xdr:sp macro="" textlink="">
      <xdr:nvSpPr>
        <xdr:cNvPr id="255" name="衛生費該当値テキスト"/>
        <xdr:cNvSpPr txBox="1"/>
      </xdr:nvSpPr>
      <xdr:spPr>
        <a:xfrm>
          <a:off x="4686300" y="165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27809</xdr:rowOff>
    </xdr:from>
    <xdr:to>
      <xdr:col>5</xdr:col>
      <xdr:colOff>409575</xdr:colOff>
      <xdr:row>97</xdr:row>
      <xdr:rowOff>129409</xdr:rowOff>
    </xdr:to>
    <xdr:sp macro="" textlink="">
      <xdr:nvSpPr>
        <xdr:cNvPr id="256" name="円/楕円 255"/>
        <xdr:cNvSpPr/>
      </xdr:nvSpPr>
      <xdr:spPr>
        <a:xfrm>
          <a:off x="3746500" y="166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120536</xdr:rowOff>
    </xdr:from>
    <xdr:ext cx="534377" cy="259045"/>
    <xdr:sp macro="" textlink="">
      <xdr:nvSpPr>
        <xdr:cNvPr id="257" name="テキスト ボックス 256"/>
        <xdr:cNvSpPr txBox="1"/>
      </xdr:nvSpPr>
      <xdr:spPr>
        <a:xfrm>
          <a:off x="3530111" y="1675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31091</xdr:rowOff>
    </xdr:from>
    <xdr:to>
      <xdr:col>4</xdr:col>
      <xdr:colOff>206375</xdr:colOff>
      <xdr:row>97</xdr:row>
      <xdr:rowOff>132691</xdr:rowOff>
    </xdr:to>
    <xdr:sp macro="" textlink="">
      <xdr:nvSpPr>
        <xdr:cNvPr id="258" name="円/楕円 257"/>
        <xdr:cNvSpPr/>
      </xdr:nvSpPr>
      <xdr:spPr>
        <a:xfrm>
          <a:off x="2857500" y="166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123818</xdr:rowOff>
    </xdr:from>
    <xdr:ext cx="534377" cy="259045"/>
    <xdr:sp macro="" textlink="">
      <xdr:nvSpPr>
        <xdr:cNvPr id="259" name="テキスト ボックス 258"/>
        <xdr:cNvSpPr txBox="1"/>
      </xdr:nvSpPr>
      <xdr:spPr>
        <a:xfrm>
          <a:off x="2641111" y="167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55338</xdr:rowOff>
    </xdr:from>
    <xdr:to>
      <xdr:col>3</xdr:col>
      <xdr:colOff>3175</xdr:colOff>
      <xdr:row>97</xdr:row>
      <xdr:rowOff>156938</xdr:rowOff>
    </xdr:to>
    <xdr:sp macro="" textlink="">
      <xdr:nvSpPr>
        <xdr:cNvPr id="260" name="円/楕円 259"/>
        <xdr:cNvSpPr/>
      </xdr:nvSpPr>
      <xdr:spPr>
        <a:xfrm>
          <a:off x="1968500" y="166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148065</xdr:rowOff>
    </xdr:from>
    <xdr:ext cx="534377" cy="259045"/>
    <xdr:sp macro="" textlink="">
      <xdr:nvSpPr>
        <xdr:cNvPr id="261" name="テキスト ボックス 260"/>
        <xdr:cNvSpPr txBox="1"/>
      </xdr:nvSpPr>
      <xdr:spPr>
        <a:xfrm>
          <a:off x="1752111" y="16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60243</xdr:rowOff>
    </xdr:from>
    <xdr:to>
      <xdr:col>1</xdr:col>
      <xdr:colOff>485775</xdr:colOff>
      <xdr:row>97</xdr:row>
      <xdr:rowOff>161843</xdr:rowOff>
    </xdr:to>
    <xdr:sp macro="" textlink="">
      <xdr:nvSpPr>
        <xdr:cNvPr id="262" name="円/楕円 261"/>
        <xdr:cNvSpPr/>
      </xdr:nvSpPr>
      <xdr:spPr>
        <a:xfrm>
          <a:off x="1079500" y="166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152970</xdr:rowOff>
    </xdr:from>
    <xdr:ext cx="534377" cy="259045"/>
    <xdr:sp macro="" textlink="">
      <xdr:nvSpPr>
        <xdr:cNvPr id="263" name="テキスト ボックス 262"/>
        <xdr:cNvSpPr txBox="1"/>
      </xdr:nvSpPr>
      <xdr:spPr>
        <a:xfrm>
          <a:off x="863111" y="167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59842</xdr:rowOff>
    </xdr:from>
    <xdr:to>
      <xdr:col>15</xdr:col>
      <xdr:colOff>180975</xdr:colOff>
      <xdr:row>38</xdr:row>
      <xdr:rowOff>63043</xdr:rowOff>
    </xdr:to>
    <xdr:cxnSp macro="">
      <xdr:nvCxnSpPr>
        <xdr:cNvPr id="292" name="直線コネクタ 291"/>
        <xdr:cNvCxnSpPr/>
      </xdr:nvCxnSpPr>
      <xdr:spPr>
        <a:xfrm flipV="1">
          <a:off x="9639300" y="657494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31724</xdr:rowOff>
    </xdr:from>
    <xdr:to>
      <xdr:col>14</xdr:col>
      <xdr:colOff>28575</xdr:colOff>
      <xdr:row>38</xdr:row>
      <xdr:rowOff>63043</xdr:rowOff>
    </xdr:to>
    <xdr:cxnSp macro="">
      <xdr:nvCxnSpPr>
        <xdr:cNvPr id="295" name="直線コネクタ 294"/>
        <xdr:cNvCxnSpPr/>
      </xdr:nvCxnSpPr>
      <xdr:spPr>
        <a:xfrm>
          <a:off x="8750300" y="65468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127508</xdr:rowOff>
    </xdr:from>
    <xdr:to>
      <xdr:col>12</xdr:col>
      <xdr:colOff>511175</xdr:colOff>
      <xdr:row>38</xdr:row>
      <xdr:rowOff>31724</xdr:rowOff>
    </xdr:to>
    <xdr:cxnSp macro="">
      <xdr:nvCxnSpPr>
        <xdr:cNvPr id="298" name="直線コネクタ 297"/>
        <xdr:cNvCxnSpPr/>
      </xdr:nvCxnSpPr>
      <xdr:spPr>
        <a:xfrm>
          <a:off x="7861300" y="6471158"/>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21379</xdr:rowOff>
    </xdr:from>
    <xdr:ext cx="378565" cy="259045"/>
    <xdr:sp macro="" textlink="">
      <xdr:nvSpPr>
        <xdr:cNvPr id="300" name="テキスト ボックス 299"/>
        <xdr:cNvSpPr txBox="1"/>
      </xdr:nvSpPr>
      <xdr:spPr>
        <a:xfrm>
          <a:off x="8561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170561</xdr:rowOff>
    </xdr:from>
    <xdr:to>
      <xdr:col>11</xdr:col>
      <xdr:colOff>307975</xdr:colOff>
      <xdr:row>37</xdr:row>
      <xdr:rowOff>127508</xdr:rowOff>
    </xdr:to>
    <xdr:cxnSp macro="">
      <xdr:nvCxnSpPr>
        <xdr:cNvPr id="301" name="直線コネクタ 300"/>
        <xdr:cNvCxnSpPr/>
      </xdr:nvCxnSpPr>
      <xdr:spPr>
        <a:xfrm>
          <a:off x="6972300" y="6171311"/>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99941</xdr:rowOff>
    </xdr:from>
    <xdr:ext cx="469744" cy="259045"/>
    <xdr:sp macro="" textlink="">
      <xdr:nvSpPr>
        <xdr:cNvPr id="305" name="テキスト ボックス 304"/>
        <xdr:cNvSpPr txBox="1"/>
      </xdr:nvSpPr>
      <xdr:spPr>
        <a:xfrm>
          <a:off x="6737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9042</xdr:rowOff>
    </xdr:from>
    <xdr:to>
      <xdr:col>15</xdr:col>
      <xdr:colOff>231775</xdr:colOff>
      <xdr:row>38</xdr:row>
      <xdr:rowOff>110642</xdr:rowOff>
    </xdr:to>
    <xdr:sp macro="" textlink="">
      <xdr:nvSpPr>
        <xdr:cNvPr id="311" name="円/楕円 310"/>
        <xdr:cNvSpPr/>
      </xdr:nvSpPr>
      <xdr:spPr>
        <a:xfrm>
          <a:off x="10426700" y="65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31919</xdr:rowOff>
    </xdr:from>
    <xdr:ext cx="469744" cy="259045"/>
    <xdr:sp macro="" textlink="">
      <xdr:nvSpPr>
        <xdr:cNvPr id="312" name="労働費該当値テキスト"/>
        <xdr:cNvSpPr txBox="1"/>
      </xdr:nvSpPr>
      <xdr:spPr>
        <a:xfrm>
          <a:off x="10528300" y="63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12243</xdr:rowOff>
    </xdr:from>
    <xdr:to>
      <xdr:col>14</xdr:col>
      <xdr:colOff>79375</xdr:colOff>
      <xdr:row>38</xdr:row>
      <xdr:rowOff>113843</xdr:rowOff>
    </xdr:to>
    <xdr:sp macro="" textlink="">
      <xdr:nvSpPr>
        <xdr:cNvPr id="313" name="円/楕円 312"/>
        <xdr:cNvSpPr/>
      </xdr:nvSpPr>
      <xdr:spPr>
        <a:xfrm>
          <a:off x="9588500" y="65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130370</xdr:rowOff>
    </xdr:from>
    <xdr:ext cx="469744" cy="259045"/>
    <xdr:sp macro="" textlink="">
      <xdr:nvSpPr>
        <xdr:cNvPr id="314" name="テキスト ボックス 313"/>
        <xdr:cNvSpPr txBox="1"/>
      </xdr:nvSpPr>
      <xdr:spPr>
        <a:xfrm>
          <a:off x="9404427" y="63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152374</xdr:rowOff>
    </xdr:from>
    <xdr:to>
      <xdr:col>12</xdr:col>
      <xdr:colOff>561975</xdr:colOff>
      <xdr:row>38</xdr:row>
      <xdr:rowOff>82524</xdr:rowOff>
    </xdr:to>
    <xdr:sp macro="" textlink="">
      <xdr:nvSpPr>
        <xdr:cNvPr id="315" name="円/楕円 314"/>
        <xdr:cNvSpPr/>
      </xdr:nvSpPr>
      <xdr:spPr>
        <a:xfrm>
          <a:off x="8699500" y="64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99051</xdr:rowOff>
    </xdr:from>
    <xdr:ext cx="469744" cy="259045"/>
    <xdr:sp macro="" textlink="">
      <xdr:nvSpPr>
        <xdr:cNvPr id="316" name="テキスト ボックス 315"/>
        <xdr:cNvSpPr txBox="1"/>
      </xdr:nvSpPr>
      <xdr:spPr>
        <a:xfrm>
          <a:off x="8515427" y="62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76708</xdr:rowOff>
    </xdr:from>
    <xdr:to>
      <xdr:col>11</xdr:col>
      <xdr:colOff>358775</xdr:colOff>
      <xdr:row>38</xdr:row>
      <xdr:rowOff>6858</xdr:rowOff>
    </xdr:to>
    <xdr:sp macro="" textlink="">
      <xdr:nvSpPr>
        <xdr:cNvPr id="317" name="円/楕円 316"/>
        <xdr:cNvSpPr/>
      </xdr:nvSpPr>
      <xdr:spPr>
        <a:xfrm>
          <a:off x="7810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23385</xdr:rowOff>
    </xdr:from>
    <xdr:ext cx="469744" cy="259045"/>
    <xdr:sp macro="" textlink="">
      <xdr:nvSpPr>
        <xdr:cNvPr id="318" name="テキスト ボックス 317"/>
        <xdr:cNvSpPr txBox="1"/>
      </xdr:nvSpPr>
      <xdr:spPr>
        <a:xfrm>
          <a:off x="7626427" y="61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119761</xdr:rowOff>
    </xdr:from>
    <xdr:to>
      <xdr:col>10</xdr:col>
      <xdr:colOff>155575</xdr:colOff>
      <xdr:row>36</xdr:row>
      <xdr:rowOff>49911</xdr:rowOff>
    </xdr:to>
    <xdr:sp macro="" textlink="">
      <xdr:nvSpPr>
        <xdr:cNvPr id="319" name="円/楕円 318"/>
        <xdr:cNvSpPr/>
      </xdr:nvSpPr>
      <xdr:spPr>
        <a:xfrm>
          <a:off x="6921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66438</xdr:rowOff>
    </xdr:from>
    <xdr:ext cx="469744" cy="259045"/>
    <xdr:sp macro="" textlink="">
      <xdr:nvSpPr>
        <xdr:cNvPr id="320" name="テキスト ボックス 319"/>
        <xdr:cNvSpPr txBox="1"/>
      </xdr:nvSpPr>
      <xdr:spPr>
        <a:xfrm>
          <a:off x="6737427"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27354</xdr:rowOff>
    </xdr:from>
    <xdr:to>
      <xdr:col>15</xdr:col>
      <xdr:colOff>180975</xdr:colOff>
      <xdr:row>57</xdr:row>
      <xdr:rowOff>40191</xdr:rowOff>
    </xdr:to>
    <xdr:cxnSp macro="">
      <xdr:nvCxnSpPr>
        <xdr:cNvPr id="345" name="直線コネクタ 344"/>
        <xdr:cNvCxnSpPr/>
      </xdr:nvCxnSpPr>
      <xdr:spPr>
        <a:xfrm>
          <a:off x="9639300" y="9800004"/>
          <a:ext cx="8382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145661</xdr:rowOff>
    </xdr:from>
    <xdr:to>
      <xdr:col>14</xdr:col>
      <xdr:colOff>28575</xdr:colOff>
      <xdr:row>57</xdr:row>
      <xdr:rowOff>27354</xdr:rowOff>
    </xdr:to>
    <xdr:cxnSp macro="">
      <xdr:nvCxnSpPr>
        <xdr:cNvPr id="348" name="直線コネクタ 347"/>
        <xdr:cNvCxnSpPr/>
      </xdr:nvCxnSpPr>
      <xdr:spPr>
        <a:xfrm>
          <a:off x="8750300" y="9746861"/>
          <a:ext cx="889000" cy="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145661</xdr:rowOff>
    </xdr:from>
    <xdr:to>
      <xdr:col>12</xdr:col>
      <xdr:colOff>511175</xdr:colOff>
      <xdr:row>56</xdr:row>
      <xdr:rowOff>148352</xdr:rowOff>
    </xdr:to>
    <xdr:cxnSp macro="">
      <xdr:nvCxnSpPr>
        <xdr:cNvPr id="351" name="直線コネクタ 350"/>
        <xdr:cNvCxnSpPr/>
      </xdr:nvCxnSpPr>
      <xdr:spPr>
        <a:xfrm flipV="1">
          <a:off x="7861300" y="9746861"/>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53" name="テキスト ボックス 35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148352</xdr:rowOff>
    </xdr:from>
    <xdr:to>
      <xdr:col>11</xdr:col>
      <xdr:colOff>307975</xdr:colOff>
      <xdr:row>57</xdr:row>
      <xdr:rowOff>70394</xdr:rowOff>
    </xdr:to>
    <xdr:cxnSp macro="">
      <xdr:nvCxnSpPr>
        <xdr:cNvPr id="354" name="直線コネクタ 353"/>
        <xdr:cNvCxnSpPr/>
      </xdr:nvCxnSpPr>
      <xdr:spPr>
        <a:xfrm flipV="1">
          <a:off x="6972300" y="9749552"/>
          <a:ext cx="889000" cy="9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118376</xdr:rowOff>
    </xdr:from>
    <xdr:ext cx="534377" cy="259045"/>
    <xdr:sp macro="" textlink="">
      <xdr:nvSpPr>
        <xdr:cNvPr id="358" name="テキスト ボックス 357"/>
        <xdr:cNvSpPr txBox="1"/>
      </xdr:nvSpPr>
      <xdr:spPr>
        <a:xfrm>
          <a:off x="6705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160841</xdr:rowOff>
    </xdr:from>
    <xdr:to>
      <xdr:col>15</xdr:col>
      <xdr:colOff>231775</xdr:colOff>
      <xdr:row>57</xdr:row>
      <xdr:rowOff>90991</xdr:rowOff>
    </xdr:to>
    <xdr:sp macro="" textlink="">
      <xdr:nvSpPr>
        <xdr:cNvPr id="364" name="円/楕円 363"/>
        <xdr:cNvSpPr/>
      </xdr:nvSpPr>
      <xdr:spPr>
        <a:xfrm>
          <a:off x="10426700" y="97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139268</xdr:rowOff>
    </xdr:from>
    <xdr:ext cx="534377" cy="259045"/>
    <xdr:sp macro="" textlink="">
      <xdr:nvSpPr>
        <xdr:cNvPr id="365" name="農林水産業費該当値テキスト"/>
        <xdr:cNvSpPr txBox="1"/>
      </xdr:nvSpPr>
      <xdr:spPr>
        <a:xfrm>
          <a:off x="10528300" y="97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148004</xdr:rowOff>
    </xdr:from>
    <xdr:to>
      <xdr:col>14</xdr:col>
      <xdr:colOff>79375</xdr:colOff>
      <xdr:row>57</xdr:row>
      <xdr:rowOff>78154</xdr:rowOff>
    </xdr:to>
    <xdr:sp macro="" textlink="">
      <xdr:nvSpPr>
        <xdr:cNvPr id="366" name="円/楕円 365"/>
        <xdr:cNvSpPr/>
      </xdr:nvSpPr>
      <xdr:spPr>
        <a:xfrm>
          <a:off x="9588500" y="9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69281</xdr:rowOff>
    </xdr:from>
    <xdr:ext cx="534377" cy="259045"/>
    <xdr:sp macro="" textlink="">
      <xdr:nvSpPr>
        <xdr:cNvPr id="367" name="テキスト ボックス 366"/>
        <xdr:cNvSpPr txBox="1"/>
      </xdr:nvSpPr>
      <xdr:spPr>
        <a:xfrm>
          <a:off x="9372111" y="984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94861</xdr:rowOff>
    </xdr:from>
    <xdr:to>
      <xdr:col>12</xdr:col>
      <xdr:colOff>561975</xdr:colOff>
      <xdr:row>57</xdr:row>
      <xdr:rowOff>25011</xdr:rowOff>
    </xdr:to>
    <xdr:sp macro="" textlink="">
      <xdr:nvSpPr>
        <xdr:cNvPr id="368" name="円/楕円 367"/>
        <xdr:cNvSpPr/>
      </xdr:nvSpPr>
      <xdr:spPr>
        <a:xfrm>
          <a:off x="8699500" y="96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41538</xdr:rowOff>
    </xdr:from>
    <xdr:ext cx="534377" cy="259045"/>
    <xdr:sp macro="" textlink="">
      <xdr:nvSpPr>
        <xdr:cNvPr id="369" name="テキスト ボックス 368"/>
        <xdr:cNvSpPr txBox="1"/>
      </xdr:nvSpPr>
      <xdr:spPr>
        <a:xfrm>
          <a:off x="8483111" y="94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97552</xdr:rowOff>
    </xdr:from>
    <xdr:to>
      <xdr:col>11</xdr:col>
      <xdr:colOff>358775</xdr:colOff>
      <xdr:row>57</xdr:row>
      <xdr:rowOff>27702</xdr:rowOff>
    </xdr:to>
    <xdr:sp macro="" textlink="">
      <xdr:nvSpPr>
        <xdr:cNvPr id="370" name="円/楕円 369"/>
        <xdr:cNvSpPr/>
      </xdr:nvSpPr>
      <xdr:spPr>
        <a:xfrm>
          <a:off x="7810500" y="96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44229</xdr:rowOff>
    </xdr:from>
    <xdr:ext cx="534377" cy="259045"/>
    <xdr:sp macro="" textlink="">
      <xdr:nvSpPr>
        <xdr:cNvPr id="371" name="テキスト ボックス 370"/>
        <xdr:cNvSpPr txBox="1"/>
      </xdr:nvSpPr>
      <xdr:spPr>
        <a:xfrm>
          <a:off x="7594111" y="94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19594</xdr:rowOff>
    </xdr:from>
    <xdr:to>
      <xdr:col>10</xdr:col>
      <xdr:colOff>155575</xdr:colOff>
      <xdr:row>57</xdr:row>
      <xdr:rowOff>121194</xdr:rowOff>
    </xdr:to>
    <xdr:sp macro="" textlink="">
      <xdr:nvSpPr>
        <xdr:cNvPr id="372" name="円/楕円 371"/>
        <xdr:cNvSpPr/>
      </xdr:nvSpPr>
      <xdr:spPr>
        <a:xfrm>
          <a:off x="6921500" y="97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112321</xdr:rowOff>
    </xdr:from>
    <xdr:ext cx="534377" cy="259045"/>
    <xdr:sp macro="" textlink="">
      <xdr:nvSpPr>
        <xdr:cNvPr id="373" name="テキスト ボックス 372"/>
        <xdr:cNvSpPr txBox="1"/>
      </xdr:nvSpPr>
      <xdr:spPr>
        <a:xfrm>
          <a:off x="6705111" y="98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77701</xdr:rowOff>
    </xdr:from>
    <xdr:to>
      <xdr:col>15</xdr:col>
      <xdr:colOff>180975</xdr:colOff>
      <xdr:row>77</xdr:row>
      <xdr:rowOff>99287</xdr:rowOff>
    </xdr:to>
    <xdr:cxnSp macro="">
      <xdr:nvCxnSpPr>
        <xdr:cNvPr id="404" name="直線コネクタ 403"/>
        <xdr:cNvCxnSpPr/>
      </xdr:nvCxnSpPr>
      <xdr:spPr>
        <a:xfrm>
          <a:off x="9639300" y="13279351"/>
          <a:ext cx="8382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55705</xdr:rowOff>
    </xdr:from>
    <xdr:to>
      <xdr:col>14</xdr:col>
      <xdr:colOff>28575</xdr:colOff>
      <xdr:row>77</xdr:row>
      <xdr:rowOff>77701</xdr:rowOff>
    </xdr:to>
    <xdr:cxnSp macro="">
      <xdr:nvCxnSpPr>
        <xdr:cNvPr id="407" name="直線コネクタ 406"/>
        <xdr:cNvCxnSpPr/>
      </xdr:nvCxnSpPr>
      <xdr:spPr>
        <a:xfrm>
          <a:off x="8750300" y="13257355"/>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55705</xdr:rowOff>
    </xdr:from>
    <xdr:to>
      <xdr:col>12</xdr:col>
      <xdr:colOff>511175</xdr:colOff>
      <xdr:row>77</xdr:row>
      <xdr:rowOff>66498</xdr:rowOff>
    </xdr:to>
    <xdr:cxnSp macro="">
      <xdr:nvCxnSpPr>
        <xdr:cNvPr id="410" name="直線コネクタ 409"/>
        <xdr:cNvCxnSpPr/>
      </xdr:nvCxnSpPr>
      <xdr:spPr>
        <a:xfrm flipV="1">
          <a:off x="7861300" y="13257355"/>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110272</xdr:rowOff>
    </xdr:from>
    <xdr:ext cx="534377" cy="259045"/>
    <xdr:sp macro="" textlink="">
      <xdr:nvSpPr>
        <xdr:cNvPr id="412" name="テキスト ボックス 411"/>
        <xdr:cNvSpPr txBox="1"/>
      </xdr:nvSpPr>
      <xdr:spPr>
        <a:xfrm>
          <a:off x="8483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66498</xdr:rowOff>
    </xdr:from>
    <xdr:to>
      <xdr:col>11</xdr:col>
      <xdr:colOff>307975</xdr:colOff>
      <xdr:row>77</xdr:row>
      <xdr:rowOff>80215</xdr:rowOff>
    </xdr:to>
    <xdr:cxnSp macro="">
      <xdr:nvCxnSpPr>
        <xdr:cNvPr id="413" name="直線コネクタ 412"/>
        <xdr:cNvCxnSpPr/>
      </xdr:nvCxnSpPr>
      <xdr:spPr>
        <a:xfrm flipV="1">
          <a:off x="6972300" y="1326814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116378</xdr:rowOff>
    </xdr:from>
    <xdr:ext cx="534377" cy="259045"/>
    <xdr:sp macro="" textlink="">
      <xdr:nvSpPr>
        <xdr:cNvPr id="415" name="テキスト ボックス 414"/>
        <xdr:cNvSpPr txBox="1"/>
      </xdr:nvSpPr>
      <xdr:spPr>
        <a:xfrm>
          <a:off x="7594111" y="134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123660</xdr:rowOff>
    </xdr:from>
    <xdr:ext cx="534377" cy="259045"/>
    <xdr:sp macro="" textlink="">
      <xdr:nvSpPr>
        <xdr:cNvPr id="417" name="テキスト ボックス 416"/>
        <xdr:cNvSpPr txBox="1"/>
      </xdr:nvSpPr>
      <xdr:spPr>
        <a:xfrm>
          <a:off x="6705111" y="134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48487</xdr:rowOff>
    </xdr:from>
    <xdr:to>
      <xdr:col>15</xdr:col>
      <xdr:colOff>231775</xdr:colOff>
      <xdr:row>77</xdr:row>
      <xdr:rowOff>150087</xdr:rowOff>
    </xdr:to>
    <xdr:sp macro="" textlink="">
      <xdr:nvSpPr>
        <xdr:cNvPr id="423" name="円/楕円 422"/>
        <xdr:cNvSpPr/>
      </xdr:nvSpPr>
      <xdr:spPr>
        <a:xfrm>
          <a:off x="10426700" y="132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26914</xdr:rowOff>
    </xdr:from>
    <xdr:ext cx="534377" cy="259045"/>
    <xdr:sp macro="" textlink="">
      <xdr:nvSpPr>
        <xdr:cNvPr id="424" name="商工費該当値テキスト"/>
        <xdr:cNvSpPr txBox="1"/>
      </xdr:nvSpPr>
      <xdr:spPr>
        <a:xfrm>
          <a:off x="10528300" y="1322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26901</xdr:rowOff>
    </xdr:from>
    <xdr:to>
      <xdr:col>14</xdr:col>
      <xdr:colOff>79375</xdr:colOff>
      <xdr:row>77</xdr:row>
      <xdr:rowOff>128501</xdr:rowOff>
    </xdr:to>
    <xdr:sp macro="" textlink="">
      <xdr:nvSpPr>
        <xdr:cNvPr id="425" name="円/楕円 424"/>
        <xdr:cNvSpPr/>
      </xdr:nvSpPr>
      <xdr:spPr>
        <a:xfrm>
          <a:off x="9588500" y="132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119628</xdr:rowOff>
    </xdr:from>
    <xdr:ext cx="534377" cy="259045"/>
    <xdr:sp macro="" textlink="">
      <xdr:nvSpPr>
        <xdr:cNvPr id="426" name="テキスト ボックス 425"/>
        <xdr:cNvSpPr txBox="1"/>
      </xdr:nvSpPr>
      <xdr:spPr>
        <a:xfrm>
          <a:off x="9372111" y="133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4905</xdr:rowOff>
    </xdr:from>
    <xdr:to>
      <xdr:col>12</xdr:col>
      <xdr:colOff>561975</xdr:colOff>
      <xdr:row>77</xdr:row>
      <xdr:rowOff>106505</xdr:rowOff>
    </xdr:to>
    <xdr:sp macro="" textlink="">
      <xdr:nvSpPr>
        <xdr:cNvPr id="427" name="円/楕円 426"/>
        <xdr:cNvSpPr/>
      </xdr:nvSpPr>
      <xdr:spPr>
        <a:xfrm>
          <a:off x="8699500" y="132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123032</xdr:rowOff>
    </xdr:from>
    <xdr:ext cx="534377" cy="259045"/>
    <xdr:sp macro="" textlink="">
      <xdr:nvSpPr>
        <xdr:cNvPr id="428" name="テキスト ボックス 427"/>
        <xdr:cNvSpPr txBox="1"/>
      </xdr:nvSpPr>
      <xdr:spPr>
        <a:xfrm>
          <a:off x="8483111" y="1298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15698</xdr:rowOff>
    </xdr:from>
    <xdr:to>
      <xdr:col>11</xdr:col>
      <xdr:colOff>358775</xdr:colOff>
      <xdr:row>77</xdr:row>
      <xdr:rowOff>117298</xdr:rowOff>
    </xdr:to>
    <xdr:sp macro="" textlink="">
      <xdr:nvSpPr>
        <xdr:cNvPr id="429" name="円/楕円 428"/>
        <xdr:cNvSpPr/>
      </xdr:nvSpPr>
      <xdr:spPr>
        <a:xfrm>
          <a:off x="7810500" y="132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133825</xdr:rowOff>
    </xdr:from>
    <xdr:ext cx="534377" cy="259045"/>
    <xdr:sp macro="" textlink="">
      <xdr:nvSpPr>
        <xdr:cNvPr id="430" name="テキスト ボックス 429"/>
        <xdr:cNvSpPr txBox="1"/>
      </xdr:nvSpPr>
      <xdr:spPr>
        <a:xfrm>
          <a:off x="7594111" y="129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29415</xdr:rowOff>
    </xdr:from>
    <xdr:to>
      <xdr:col>10</xdr:col>
      <xdr:colOff>155575</xdr:colOff>
      <xdr:row>77</xdr:row>
      <xdr:rowOff>131015</xdr:rowOff>
    </xdr:to>
    <xdr:sp macro="" textlink="">
      <xdr:nvSpPr>
        <xdr:cNvPr id="431" name="円/楕円 430"/>
        <xdr:cNvSpPr/>
      </xdr:nvSpPr>
      <xdr:spPr>
        <a:xfrm>
          <a:off x="6921500" y="13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147542</xdr:rowOff>
    </xdr:from>
    <xdr:ext cx="534377" cy="259045"/>
    <xdr:sp macro="" textlink="">
      <xdr:nvSpPr>
        <xdr:cNvPr id="432" name="テキスト ボックス 431"/>
        <xdr:cNvSpPr txBox="1"/>
      </xdr:nvSpPr>
      <xdr:spPr>
        <a:xfrm>
          <a:off x="6705111" y="1300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66768</xdr:rowOff>
    </xdr:from>
    <xdr:to>
      <xdr:col>15</xdr:col>
      <xdr:colOff>180975</xdr:colOff>
      <xdr:row>97</xdr:row>
      <xdr:rowOff>114709</xdr:rowOff>
    </xdr:to>
    <xdr:cxnSp macro="">
      <xdr:nvCxnSpPr>
        <xdr:cNvPr id="459" name="直線コネクタ 458"/>
        <xdr:cNvCxnSpPr/>
      </xdr:nvCxnSpPr>
      <xdr:spPr>
        <a:xfrm flipV="1">
          <a:off x="9639300" y="16697418"/>
          <a:ext cx="8382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64179</xdr:rowOff>
    </xdr:from>
    <xdr:to>
      <xdr:col>14</xdr:col>
      <xdr:colOff>28575</xdr:colOff>
      <xdr:row>97</xdr:row>
      <xdr:rowOff>114709</xdr:rowOff>
    </xdr:to>
    <xdr:cxnSp macro="">
      <xdr:nvCxnSpPr>
        <xdr:cNvPr id="462" name="直線コネクタ 461"/>
        <xdr:cNvCxnSpPr/>
      </xdr:nvCxnSpPr>
      <xdr:spPr>
        <a:xfrm>
          <a:off x="8750300" y="16694829"/>
          <a:ext cx="8890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22543</xdr:rowOff>
    </xdr:from>
    <xdr:to>
      <xdr:col>12</xdr:col>
      <xdr:colOff>511175</xdr:colOff>
      <xdr:row>97</xdr:row>
      <xdr:rowOff>64179</xdr:rowOff>
    </xdr:to>
    <xdr:cxnSp macro="">
      <xdr:nvCxnSpPr>
        <xdr:cNvPr id="465" name="直線コネクタ 464"/>
        <xdr:cNvCxnSpPr/>
      </xdr:nvCxnSpPr>
      <xdr:spPr>
        <a:xfrm>
          <a:off x="7861300" y="16653193"/>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7" name="テキスト ボックス 46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22543</xdr:rowOff>
    </xdr:from>
    <xdr:to>
      <xdr:col>11</xdr:col>
      <xdr:colOff>307975</xdr:colOff>
      <xdr:row>97</xdr:row>
      <xdr:rowOff>74901</xdr:rowOff>
    </xdr:to>
    <xdr:cxnSp macro="">
      <xdr:nvCxnSpPr>
        <xdr:cNvPr id="468" name="直線コネクタ 467"/>
        <xdr:cNvCxnSpPr/>
      </xdr:nvCxnSpPr>
      <xdr:spPr>
        <a:xfrm flipV="1">
          <a:off x="6972300" y="16653193"/>
          <a:ext cx="889000" cy="5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70" name="テキスト ボックス 469"/>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72" name="テキスト ボックス 471"/>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15968</xdr:rowOff>
    </xdr:from>
    <xdr:to>
      <xdr:col>15</xdr:col>
      <xdr:colOff>231775</xdr:colOff>
      <xdr:row>97</xdr:row>
      <xdr:rowOff>117568</xdr:rowOff>
    </xdr:to>
    <xdr:sp macro="" textlink="">
      <xdr:nvSpPr>
        <xdr:cNvPr id="478" name="円/楕円 477"/>
        <xdr:cNvSpPr/>
      </xdr:nvSpPr>
      <xdr:spPr>
        <a:xfrm>
          <a:off x="10426700" y="1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165845</xdr:rowOff>
    </xdr:from>
    <xdr:ext cx="534377" cy="259045"/>
    <xdr:sp macro="" textlink="">
      <xdr:nvSpPr>
        <xdr:cNvPr id="479" name="土木費該当値テキスト"/>
        <xdr:cNvSpPr txBox="1"/>
      </xdr:nvSpPr>
      <xdr:spPr>
        <a:xfrm>
          <a:off x="10528300" y="166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63909</xdr:rowOff>
    </xdr:from>
    <xdr:to>
      <xdr:col>14</xdr:col>
      <xdr:colOff>79375</xdr:colOff>
      <xdr:row>97</xdr:row>
      <xdr:rowOff>165509</xdr:rowOff>
    </xdr:to>
    <xdr:sp macro="" textlink="">
      <xdr:nvSpPr>
        <xdr:cNvPr id="480" name="円/楕円 479"/>
        <xdr:cNvSpPr/>
      </xdr:nvSpPr>
      <xdr:spPr>
        <a:xfrm>
          <a:off x="9588500" y="166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156636</xdr:rowOff>
    </xdr:from>
    <xdr:ext cx="534377" cy="259045"/>
    <xdr:sp macro="" textlink="">
      <xdr:nvSpPr>
        <xdr:cNvPr id="481" name="テキスト ボックス 480"/>
        <xdr:cNvSpPr txBox="1"/>
      </xdr:nvSpPr>
      <xdr:spPr>
        <a:xfrm>
          <a:off x="9372111" y="167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13379</xdr:rowOff>
    </xdr:from>
    <xdr:to>
      <xdr:col>12</xdr:col>
      <xdr:colOff>561975</xdr:colOff>
      <xdr:row>97</xdr:row>
      <xdr:rowOff>114979</xdr:rowOff>
    </xdr:to>
    <xdr:sp macro="" textlink="">
      <xdr:nvSpPr>
        <xdr:cNvPr id="482" name="円/楕円 481"/>
        <xdr:cNvSpPr/>
      </xdr:nvSpPr>
      <xdr:spPr>
        <a:xfrm>
          <a:off x="8699500" y="166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131506</xdr:rowOff>
    </xdr:from>
    <xdr:ext cx="534377" cy="259045"/>
    <xdr:sp macro="" textlink="">
      <xdr:nvSpPr>
        <xdr:cNvPr id="483" name="テキスト ボックス 482"/>
        <xdr:cNvSpPr txBox="1"/>
      </xdr:nvSpPr>
      <xdr:spPr>
        <a:xfrm>
          <a:off x="8483111" y="16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143193</xdr:rowOff>
    </xdr:from>
    <xdr:to>
      <xdr:col>11</xdr:col>
      <xdr:colOff>358775</xdr:colOff>
      <xdr:row>97</xdr:row>
      <xdr:rowOff>73343</xdr:rowOff>
    </xdr:to>
    <xdr:sp macro="" textlink="">
      <xdr:nvSpPr>
        <xdr:cNvPr id="484" name="円/楕円 483"/>
        <xdr:cNvSpPr/>
      </xdr:nvSpPr>
      <xdr:spPr>
        <a:xfrm>
          <a:off x="7810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89870</xdr:rowOff>
    </xdr:from>
    <xdr:ext cx="534377" cy="259045"/>
    <xdr:sp macro="" textlink="">
      <xdr:nvSpPr>
        <xdr:cNvPr id="485" name="テキスト ボックス 484"/>
        <xdr:cNvSpPr txBox="1"/>
      </xdr:nvSpPr>
      <xdr:spPr>
        <a:xfrm>
          <a:off x="7594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24101</xdr:rowOff>
    </xdr:from>
    <xdr:to>
      <xdr:col>10</xdr:col>
      <xdr:colOff>155575</xdr:colOff>
      <xdr:row>97</xdr:row>
      <xdr:rowOff>125701</xdr:rowOff>
    </xdr:to>
    <xdr:sp macro="" textlink="">
      <xdr:nvSpPr>
        <xdr:cNvPr id="486" name="円/楕円 485"/>
        <xdr:cNvSpPr/>
      </xdr:nvSpPr>
      <xdr:spPr>
        <a:xfrm>
          <a:off x="6921500" y="166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142228</xdr:rowOff>
    </xdr:from>
    <xdr:ext cx="534377" cy="259045"/>
    <xdr:sp macro="" textlink="">
      <xdr:nvSpPr>
        <xdr:cNvPr id="487" name="テキスト ボックス 486"/>
        <xdr:cNvSpPr txBox="1"/>
      </xdr:nvSpPr>
      <xdr:spPr>
        <a:xfrm>
          <a:off x="6705111" y="164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123447</xdr:rowOff>
    </xdr:from>
    <xdr:to>
      <xdr:col>23</xdr:col>
      <xdr:colOff>517525</xdr:colOff>
      <xdr:row>37</xdr:row>
      <xdr:rowOff>82161</xdr:rowOff>
    </xdr:to>
    <xdr:cxnSp macro="">
      <xdr:nvCxnSpPr>
        <xdr:cNvPr id="515" name="直線コネクタ 514"/>
        <xdr:cNvCxnSpPr/>
      </xdr:nvCxnSpPr>
      <xdr:spPr>
        <a:xfrm>
          <a:off x="15481300" y="5266947"/>
          <a:ext cx="838200" cy="11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123447</xdr:rowOff>
    </xdr:from>
    <xdr:to>
      <xdr:col>22</xdr:col>
      <xdr:colOff>365125</xdr:colOff>
      <xdr:row>33</xdr:row>
      <xdr:rowOff>101935</xdr:rowOff>
    </xdr:to>
    <xdr:cxnSp macro="">
      <xdr:nvCxnSpPr>
        <xdr:cNvPr id="518" name="直線コネクタ 517"/>
        <xdr:cNvCxnSpPr/>
      </xdr:nvCxnSpPr>
      <xdr:spPr>
        <a:xfrm flipV="1">
          <a:off x="14592300" y="5266947"/>
          <a:ext cx="889000" cy="49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101935</xdr:rowOff>
    </xdr:from>
    <xdr:to>
      <xdr:col>21</xdr:col>
      <xdr:colOff>161925</xdr:colOff>
      <xdr:row>36</xdr:row>
      <xdr:rowOff>141460</xdr:rowOff>
    </xdr:to>
    <xdr:cxnSp macro="">
      <xdr:nvCxnSpPr>
        <xdr:cNvPr id="521" name="直線コネクタ 520"/>
        <xdr:cNvCxnSpPr/>
      </xdr:nvCxnSpPr>
      <xdr:spPr>
        <a:xfrm flipV="1">
          <a:off x="13703300" y="5759785"/>
          <a:ext cx="889000" cy="5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141460</xdr:rowOff>
    </xdr:from>
    <xdr:to>
      <xdr:col>19</xdr:col>
      <xdr:colOff>644525</xdr:colOff>
      <xdr:row>38</xdr:row>
      <xdr:rowOff>119904</xdr:rowOff>
    </xdr:to>
    <xdr:cxnSp macro="">
      <xdr:nvCxnSpPr>
        <xdr:cNvPr id="524" name="直線コネクタ 523"/>
        <xdr:cNvCxnSpPr/>
      </xdr:nvCxnSpPr>
      <xdr:spPr>
        <a:xfrm flipV="1">
          <a:off x="12814300" y="6313660"/>
          <a:ext cx="889000" cy="3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165533</xdr:rowOff>
    </xdr:from>
    <xdr:ext cx="534377" cy="259045"/>
    <xdr:sp macro="" textlink="">
      <xdr:nvSpPr>
        <xdr:cNvPr id="526" name="テキスト ボックス 525"/>
        <xdr:cNvSpPr txBox="1"/>
      </xdr:nvSpPr>
      <xdr:spPr>
        <a:xfrm>
          <a:off x="13436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110032</xdr:rowOff>
    </xdr:from>
    <xdr:ext cx="534377" cy="259045"/>
    <xdr:sp macro="" textlink="">
      <xdr:nvSpPr>
        <xdr:cNvPr id="528" name="テキスト ボックス 527"/>
        <xdr:cNvSpPr txBox="1"/>
      </xdr:nvSpPr>
      <xdr:spPr>
        <a:xfrm>
          <a:off x="12547111" y="62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31361</xdr:rowOff>
    </xdr:from>
    <xdr:to>
      <xdr:col>23</xdr:col>
      <xdr:colOff>568325</xdr:colOff>
      <xdr:row>37</xdr:row>
      <xdr:rowOff>132961</xdr:rowOff>
    </xdr:to>
    <xdr:sp macro="" textlink="">
      <xdr:nvSpPr>
        <xdr:cNvPr id="534" name="円/楕円 533"/>
        <xdr:cNvSpPr/>
      </xdr:nvSpPr>
      <xdr:spPr>
        <a:xfrm>
          <a:off x="16268700" y="6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9788</xdr:rowOff>
    </xdr:from>
    <xdr:ext cx="534377" cy="259045"/>
    <xdr:sp macro="" textlink="">
      <xdr:nvSpPr>
        <xdr:cNvPr id="535" name="消防費該当値テキスト"/>
        <xdr:cNvSpPr txBox="1"/>
      </xdr:nvSpPr>
      <xdr:spPr>
        <a:xfrm>
          <a:off x="16370300" y="635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72647</xdr:rowOff>
    </xdr:from>
    <xdr:to>
      <xdr:col>22</xdr:col>
      <xdr:colOff>415925</xdr:colOff>
      <xdr:row>31</xdr:row>
      <xdr:rowOff>2797</xdr:rowOff>
    </xdr:to>
    <xdr:sp macro="" textlink="">
      <xdr:nvSpPr>
        <xdr:cNvPr id="536" name="円/楕円 535"/>
        <xdr:cNvSpPr/>
      </xdr:nvSpPr>
      <xdr:spPr>
        <a:xfrm>
          <a:off x="15430500" y="52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19324</xdr:rowOff>
    </xdr:from>
    <xdr:ext cx="534377" cy="259045"/>
    <xdr:sp macro="" textlink="">
      <xdr:nvSpPr>
        <xdr:cNvPr id="537" name="テキスト ボックス 536"/>
        <xdr:cNvSpPr txBox="1"/>
      </xdr:nvSpPr>
      <xdr:spPr>
        <a:xfrm>
          <a:off x="15214111" y="49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51135</xdr:rowOff>
    </xdr:from>
    <xdr:to>
      <xdr:col>21</xdr:col>
      <xdr:colOff>212725</xdr:colOff>
      <xdr:row>33</xdr:row>
      <xdr:rowOff>152735</xdr:rowOff>
    </xdr:to>
    <xdr:sp macro="" textlink="">
      <xdr:nvSpPr>
        <xdr:cNvPr id="538" name="円/楕円 537"/>
        <xdr:cNvSpPr/>
      </xdr:nvSpPr>
      <xdr:spPr>
        <a:xfrm>
          <a:off x="14541500" y="570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169262</xdr:rowOff>
    </xdr:from>
    <xdr:ext cx="534377" cy="259045"/>
    <xdr:sp macro="" textlink="">
      <xdr:nvSpPr>
        <xdr:cNvPr id="539" name="テキスト ボックス 538"/>
        <xdr:cNvSpPr txBox="1"/>
      </xdr:nvSpPr>
      <xdr:spPr>
        <a:xfrm>
          <a:off x="14325111" y="54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90660</xdr:rowOff>
    </xdr:from>
    <xdr:to>
      <xdr:col>20</xdr:col>
      <xdr:colOff>9525</xdr:colOff>
      <xdr:row>37</xdr:row>
      <xdr:rowOff>20810</xdr:rowOff>
    </xdr:to>
    <xdr:sp macro="" textlink="">
      <xdr:nvSpPr>
        <xdr:cNvPr id="540" name="円/楕円 539"/>
        <xdr:cNvSpPr/>
      </xdr:nvSpPr>
      <xdr:spPr>
        <a:xfrm>
          <a:off x="13652500" y="62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37337</xdr:rowOff>
    </xdr:from>
    <xdr:ext cx="534377" cy="259045"/>
    <xdr:sp macro="" textlink="">
      <xdr:nvSpPr>
        <xdr:cNvPr id="541" name="テキスト ボックス 540"/>
        <xdr:cNvSpPr txBox="1"/>
      </xdr:nvSpPr>
      <xdr:spPr>
        <a:xfrm>
          <a:off x="13436111" y="60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69104</xdr:rowOff>
    </xdr:from>
    <xdr:to>
      <xdr:col>18</xdr:col>
      <xdr:colOff>492125</xdr:colOff>
      <xdr:row>38</xdr:row>
      <xdr:rowOff>170704</xdr:rowOff>
    </xdr:to>
    <xdr:sp macro="" textlink="">
      <xdr:nvSpPr>
        <xdr:cNvPr id="542" name="円/楕円 541"/>
        <xdr:cNvSpPr/>
      </xdr:nvSpPr>
      <xdr:spPr>
        <a:xfrm>
          <a:off x="12763500" y="658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161831</xdr:rowOff>
    </xdr:from>
    <xdr:ext cx="534377" cy="259045"/>
    <xdr:sp macro="" textlink="">
      <xdr:nvSpPr>
        <xdr:cNvPr id="543" name="テキスト ボックス 542"/>
        <xdr:cNvSpPr txBox="1"/>
      </xdr:nvSpPr>
      <xdr:spPr>
        <a:xfrm>
          <a:off x="12547111" y="667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66749</xdr:rowOff>
    </xdr:from>
    <xdr:to>
      <xdr:col>23</xdr:col>
      <xdr:colOff>517525</xdr:colOff>
      <xdr:row>57</xdr:row>
      <xdr:rowOff>86500</xdr:rowOff>
    </xdr:to>
    <xdr:cxnSp macro="">
      <xdr:nvCxnSpPr>
        <xdr:cNvPr id="570" name="直線コネクタ 569"/>
        <xdr:cNvCxnSpPr/>
      </xdr:nvCxnSpPr>
      <xdr:spPr>
        <a:xfrm flipV="1">
          <a:off x="15481300" y="9839399"/>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140582</xdr:rowOff>
    </xdr:from>
    <xdr:to>
      <xdr:col>22</xdr:col>
      <xdr:colOff>365125</xdr:colOff>
      <xdr:row>57</xdr:row>
      <xdr:rowOff>86500</xdr:rowOff>
    </xdr:to>
    <xdr:cxnSp macro="">
      <xdr:nvCxnSpPr>
        <xdr:cNvPr id="573" name="直線コネクタ 572"/>
        <xdr:cNvCxnSpPr/>
      </xdr:nvCxnSpPr>
      <xdr:spPr>
        <a:xfrm>
          <a:off x="14592300" y="9741782"/>
          <a:ext cx="889000" cy="1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140582</xdr:rowOff>
    </xdr:from>
    <xdr:to>
      <xdr:col>21</xdr:col>
      <xdr:colOff>161925</xdr:colOff>
      <xdr:row>57</xdr:row>
      <xdr:rowOff>83606</xdr:rowOff>
    </xdr:to>
    <xdr:cxnSp macro="">
      <xdr:nvCxnSpPr>
        <xdr:cNvPr id="576" name="直線コネクタ 575"/>
        <xdr:cNvCxnSpPr/>
      </xdr:nvCxnSpPr>
      <xdr:spPr>
        <a:xfrm flipV="1">
          <a:off x="13703300" y="9741782"/>
          <a:ext cx="889000" cy="1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8" name="テキスト ボックス 577"/>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83606</xdr:rowOff>
    </xdr:from>
    <xdr:to>
      <xdr:col>19</xdr:col>
      <xdr:colOff>644525</xdr:colOff>
      <xdr:row>57</xdr:row>
      <xdr:rowOff>91054</xdr:rowOff>
    </xdr:to>
    <xdr:cxnSp macro="">
      <xdr:nvCxnSpPr>
        <xdr:cNvPr id="579" name="直線コネクタ 578"/>
        <xdr:cNvCxnSpPr/>
      </xdr:nvCxnSpPr>
      <xdr:spPr>
        <a:xfrm flipV="1">
          <a:off x="12814300" y="9856256"/>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3" name="テキスト ボックス 582"/>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15949</xdr:rowOff>
    </xdr:from>
    <xdr:to>
      <xdr:col>23</xdr:col>
      <xdr:colOff>568325</xdr:colOff>
      <xdr:row>57</xdr:row>
      <xdr:rowOff>117549</xdr:rowOff>
    </xdr:to>
    <xdr:sp macro="" textlink="">
      <xdr:nvSpPr>
        <xdr:cNvPr id="589" name="円/楕円 588"/>
        <xdr:cNvSpPr/>
      </xdr:nvSpPr>
      <xdr:spPr>
        <a:xfrm>
          <a:off x="16268700" y="9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103299</xdr:rowOff>
    </xdr:from>
    <xdr:ext cx="534377" cy="259045"/>
    <xdr:sp macro="" textlink="">
      <xdr:nvSpPr>
        <xdr:cNvPr id="590" name="教育費該当値テキスト"/>
        <xdr:cNvSpPr txBox="1"/>
      </xdr:nvSpPr>
      <xdr:spPr>
        <a:xfrm>
          <a:off x="16370300" y="9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35700</xdr:rowOff>
    </xdr:from>
    <xdr:to>
      <xdr:col>22</xdr:col>
      <xdr:colOff>415925</xdr:colOff>
      <xdr:row>57</xdr:row>
      <xdr:rowOff>137300</xdr:rowOff>
    </xdr:to>
    <xdr:sp macro="" textlink="">
      <xdr:nvSpPr>
        <xdr:cNvPr id="591" name="円/楕円 590"/>
        <xdr:cNvSpPr/>
      </xdr:nvSpPr>
      <xdr:spPr>
        <a:xfrm>
          <a:off x="15430500" y="98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128427</xdr:rowOff>
    </xdr:from>
    <xdr:ext cx="534377" cy="259045"/>
    <xdr:sp macro="" textlink="">
      <xdr:nvSpPr>
        <xdr:cNvPr id="592" name="テキスト ボックス 591"/>
        <xdr:cNvSpPr txBox="1"/>
      </xdr:nvSpPr>
      <xdr:spPr>
        <a:xfrm>
          <a:off x="15214111" y="99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89782</xdr:rowOff>
    </xdr:from>
    <xdr:to>
      <xdr:col>21</xdr:col>
      <xdr:colOff>212725</xdr:colOff>
      <xdr:row>57</xdr:row>
      <xdr:rowOff>19932</xdr:rowOff>
    </xdr:to>
    <xdr:sp macro="" textlink="">
      <xdr:nvSpPr>
        <xdr:cNvPr id="593" name="円/楕円 592"/>
        <xdr:cNvSpPr/>
      </xdr:nvSpPr>
      <xdr:spPr>
        <a:xfrm>
          <a:off x="14541500" y="96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36459</xdr:rowOff>
    </xdr:from>
    <xdr:ext cx="534377" cy="259045"/>
    <xdr:sp macro="" textlink="">
      <xdr:nvSpPr>
        <xdr:cNvPr id="594" name="テキスト ボックス 593"/>
        <xdr:cNvSpPr txBox="1"/>
      </xdr:nvSpPr>
      <xdr:spPr>
        <a:xfrm>
          <a:off x="14325111" y="94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32806</xdr:rowOff>
    </xdr:from>
    <xdr:to>
      <xdr:col>20</xdr:col>
      <xdr:colOff>9525</xdr:colOff>
      <xdr:row>57</xdr:row>
      <xdr:rowOff>134406</xdr:rowOff>
    </xdr:to>
    <xdr:sp macro="" textlink="">
      <xdr:nvSpPr>
        <xdr:cNvPr id="595" name="円/楕円 594"/>
        <xdr:cNvSpPr/>
      </xdr:nvSpPr>
      <xdr:spPr>
        <a:xfrm>
          <a:off x="13652500" y="98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125533</xdr:rowOff>
    </xdr:from>
    <xdr:ext cx="534377" cy="259045"/>
    <xdr:sp macro="" textlink="">
      <xdr:nvSpPr>
        <xdr:cNvPr id="596" name="テキスト ボックス 595"/>
        <xdr:cNvSpPr txBox="1"/>
      </xdr:nvSpPr>
      <xdr:spPr>
        <a:xfrm>
          <a:off x="13436111" y="98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40254</xdr:rowOff>
    </xdr:from>
    <xdr:to>
      <xdr:col>18</xdr:col>
      <xdr:colOff>492125</xdr:colOff>
      <xdr:row>57</xdr:row>
      <xdr:rowOff>141854</xdr:rowOff>
    </xdr:to>
    <xdr:sp macro="" textlink="">
      <xdr:nvSpPr>
        <xdr:cNvPr id="597" name="円/楕円 596"/>
        <xdr:cNvSpPr/>
      </xdr:nvSpPr>
      <xdr:spPr>
        <a:xfrm>
          <a:off x="12763500" y="9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132981</xdr:rowOff>
    </xdr:from>
    <xdr:ext cx="534377" cy="259045"/>
    <xdr:sp macro="" textlink="">
      <xdr:nvSpPr>
        <xdr:cNvPr id="598" name="テキスト ボックス 597"/>
        <xdr:cNvSpPr txBox="1"/>
      </xdr:nvSpPr>
      <xdr:spPr>
        <a:xfrm>
          <a:off x="12547111" y="99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142100</xdr:rowOff>
    </xdr:from>
    <xdr:to>
      <xdr:col>23</xdr:col>
      <xdr:colOff>517525</xdr:colOff>
      <xdr:row>79</xdr:row>
      <xdr:rowOff>40615</xdr:rowOff>
    </xdr:to>
    <xdr:cxnSp macro="">
      <xdr:nvCxnSpPr>
        <xdr:cNvPr id="627" name="直線コネクタ 626"/>
        <xdr:cNvCxnSpPr/>
      </xdr:nvCxnSpPr>
      <xdr:spPr>
        <a:xfrm flipV="1">
          <a:off x="15481300" y="13515200"/>
          <a:ext cx="838200" cy="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81547</xdr:rowOff>
    </xdr:from>
    <xdr:to>
      <xdr:col>22</xdr:col>
      <xdr:colOff>365125</xdr:colOff>
      <xdr:row>79</xdr:row>
      <xdr:rowOff>40615</xdr:rowOff>
    </xdr:to>
    <xdr:cxnSp macro="">
      <xdr:nvCxnSpPr>
        <xdr:cNvPr id="630" name="直線コネクタ 629"/>
        <xdr:cNvCxnSpPr/>
      </xdr:nvCxnSpPr>
      <xdr:spPr>
        <a:xfrm>
          <a:off x="14592300" y="13283197"/>
          <a:ext cx="889000"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81547</xdr:rowOff>
    </xdr:from>
    <xdr:to>
      <xdr:col>21</xdr:col>
      <xdr:colOff>161925</xdr:colOff>
      <xdr:row>78</xdr:row>
      <xdr:rowOff>23825</xdr:rowOff>
    </xdr:to>
    <xdr:cxnSp macro="">
      <xdr:nvCxnSpPr>
        <xdr:cNvPr id="633" name="直線コネクタ 632"/>
        <xdr:cNvCxnSpPr/>
      </xdr:nvCxnSpPr>
      <xdr:spPr>
        <a:xfrm flipV="1">
          <a:off x="13703300" y="13283197"/>
          <a:ext cx="88900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105511</xdr:rowOff>
    </xdr:from>
    <xdr:to>
      <xdr:col>21</xdr:col>
      <xdr:colOff>212725</xdr:colOff>
      <xdr:row>79</xdr:row>
      <xdr:rowOff>35661</xdr:rowOff>
    </xdr:to>
    <xdr:sp macro="" textlink="">
      <xdr:nvSpPr>
        <xdr:cNvPr id="634" name="フローチャート : 判断 633"/>
        <xdr:cNvSpPr/>
      </xdr:nvSpPr>
      <xdr:spPr>
        <a:xfrm>
          <a:off x="14541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26788</xdr:rowOff>
    </xdr:from>
    <xdr:ext cx="469744" cy="259045"/>
    <xdr:sp macro="" textlink="">
      <xdr:nvSpPr>
        <xdr:cNvPr id="635" name="テキスト ボックス 634"/>
        <xdr:cNvSpPr txBox="1"/>
      </xdr:nvSpPr>
      <xdr:spPr>
        <a:xfrm>
          <a:off x="14357427"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23825</xdr:rowOff>
    </xdr:from>
    <xdr:to>
      <xdr:col>19</xdr:col>
      <xdr:colOff>644525</xdr:colOff>
      <xdr:row>78</xdr:row>
      <xdr:rowOff>127215</xdr:rowOff>
    </xdr:to>
    <xdr:cxnSp macro="">
      <xdr:nvCxnSpPr>
        <xdr:cNvPr id="636" name="直線コネクタ 635"/>
        <xdr:cNvCxnSpPr/>
      </xdr:nvCxnSpPr>
      <xdr:spPr>
        <a:xfrm flipV="1">
          <a:off x="12814300" y="13396925"/>
          <a:ext cx="889000" cy="10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93090</xdr:rowOff>
    </xdr:from>
    <xdr:to>
      <xdr:col>20</xdr:col>
      <xdr:colOff>9525</xdr:colOff>
      <xdr:row>79</xdr:row>
      <xdr:rowOff>23240</xdr:rowOff>
    </xdr:to>
    <xdr:sp macro="" textlink="">
      <xdr:nvSpPr>
        <xdr:cNvPr id="637" name="フローチャート : 判断 636"/>
        <xdr:cNvSpPr/>
      </xdr:nvSpPr>
      <xdr:spPr>
        <a:xfrm>
          <a:off x="13652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14367</xdr:rowOff>
    </xdr:from>
    <xdr:ext cx="469744" cy="259045"/>
    <xdr:sp macro="" textlink="">
      <xdr:nvSpPr>
        <xdr:cNvPr id="638" name="テキスト ボックス 637"/>
        <xdr:cNvSpPr txBox="1"/>
      </xdr:nvSpPr>
      <xdr:spPr>
        <a:xfrm>
          <a:off x="13468427"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58305</xdr:rowOff>
    </xdr:from>
    <xdr:to>
      <xdr:col>18</xdr:col>
      <xdr:colOff>492125</xdr:colOff>
      <xdr:row>78</xdr:row>
      <xdr:rowOff>159905</xdr:rowOff>
    </xdr:to>
    <xdr:sp macro="" textlink="">
      <xdr:nvSpPr>
        <xdr:cNvPr id="639" name="フローチャート : 判断 638"/>
        <xdr:cNvSpPr/>
      </xdr:nvSpPr>
      <xdr:spPr>
        <a:xfrm>
          <a:off x="12763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4982</xdr:rowOff>
    </xdr:from>
    <xdr:ext cx="469744" cy="259045"/>
    <xdr:sp macro="" textlink="">
      <xdr:nvSpPr>
        <xdr:cNvPr id="640" name="テキスト ボックス 639"/>
        <xdr:cNvSpPr txBox="1"/>
      </xdr:nvSpPr>
      <xdr:spPr>
        <a:xfrm>
          <a:off x="12579427" y="13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91300</xdr:rowOff>
    </xdr:from>
    <xdr:to>
      <xdr:col>23</xdr:col>
      <xdr:colOff>568325</xdr:colOff>
      <xdr:row>79</xdr:row>
      <xdr:rowOff>21450</xdr:rowOff>
    </xdr:to>
    <xdr:sp macro="" textlink="">
      <xdr:nvSpPr>
        <xdr:cNvPr id="646" name="円/楕円 645"/>
        <xdr:cNvSpPr/>
      </xdr:nvSpPr>
      <xdr:spPr>
        <a:xfrm>
          <a:off x="162687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6227</xdr:rowOff>
    </xdr:from>
    <xdr:ext cx="469744" cy="259045"/>
    <xdr:sp macro="" textlink="">
      <xdr:nvSpPr>
        <xdr:cNvPr id="647" name="災害復旧費該当値テキスト"/>
        <xdr:cNvSpPr txBox="1"/>
      </xdr:nvSpPr>
      <xdr:spPr>
        <a:xfrm>
          <a:off x="16370300" y="133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161265</xdr:rowOff>
    </xdr:from>
    <xdr:to>
      <xdr:col>22</xdr:col>
      <xdr:colOff>415925</xdr:colOff>
      <xdr:row>79</xdr:row>
      <xdr:rowOff>91415</xdr:rowOff>
    </xdr:to>
    <xdr:sp macro="" textlink="">
      <xdr:nvSpPr>
        <xdr:cNvPr id="648" name="円/楕円 647"/>
        <xdr:cNvSpPr/>
      </xdr:nvSpPr>
      <xdr:spPr>
        <a:xfrm>
          <a:off x="15430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82542</xdr:rowOff>
    </xdr:from>
    <xdr:ext cx="378565" cy="259045"/>
    <xdr:sp macro="" textlink="">
      <xdr:nvSpPr>
        <xdr:cNvPr id="649" name="テキスト ボックス 648"/>
        <xdr:cNvSpPr txBox="1"/>
      </xdr:nvSpPr>
      <xdr:spPr>
        <a:xfrm>
          <a:off x="15292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30747</xdr:rowOff>
    </xdr:from>
    <xdr:to>
      <xdr:col>21</xdr:col>
      <xdr:colOff>212725</xdr:colOff>
      <xdr:row>77</xdr:row>
      <xdr:rowOff>132347</xdr:rowOff>
    </xdr:to>
    <xdr:sp macro="" textlink="">
      <xdr:nvSpPr>
        <xdr:cNvPr id="650" name="円/楕円 649"/>
        <xdr:cNvSpPr/>
      </xdr:nvSpPr>
      <xdr:spPr>
        <a:xfrm>
          <a:off x="14541500" y="132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148874</xdr:rowOff>
    </xdr:from>
    <xdr:ext cx="534377" cy="259045"/>
    <xdr:sp macro="" textlink="">
      <xdr:nvSpPr>
        <xdr:cNvPr id="651" name="テキスト ボックス 650"/>
        <xdr:cNvSpPr txBox="1"/>
      </xdr:nvSpPr>
      <xdr:spPr>
        <a:xfrm>
          <a:off x="14325111" y="130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144475</xdr:rowOff>
    </xdr:from>
    <xdr:to>
      <xdr:col>20</xdr:col>
      <xdr:colOff>9525</xdr:colOff>
      <xdr:row>78</xdr:row>
      <xdr:rowOff>74625</xdr:rowOff>
    </xdr:to>
    <xdr:sp macro="" textlink="">
      <xdr:nvSpPr>
        <xdr:cNvPr id="652" name="円/楕円 651"/>
        <xdr:cNvSpPr/>
      </xdr:nvSpPr>
      <xdr:spPr>
        <a:xfrm>
          <a:off x="13652500" y="133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91152</xdr:rowOff>
    </xdr:from>
    <xdr:ext cx="534377" cy="259045"/>
    <xdr:sp macro="" textlink="">
      <xdr:nvSpPr>
        <xdr:cNvPr id="653" name="テキスト ボックス 652"/>
        <xdr:cNvSpPr txBox="1"/>
      </xdr:nvSpPr>
      <xdr:spPr>
        <a:xfrm>
          <a:off x="13436111" y="131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76415</xdr:rowOff>
    </xdr:from>
    <xdr:to>
      <xdr:col>18</xdr:col>
      <xdr:colOff>492125</xdr:colOff>
      <xdr:row>79</xdr:row>
      <xdr:rowOff>6565</xdr:rowOff>
    </xdr:to>
    <xdr:sp macro="" textlink="">
      <xdr:nvSpPr>
        <xdr:cNvPr id="654" name="円/楕円 653"/>
        <xdr:cNvSpPr/>
      </xdr:nvSpPr>
      <xdr:spPr>
        <a:xfrm>
          <a:off x="12763500" y="13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169142</xdr:rowOff>
    </xdr:from>
    <xdr:ext cx="469744" cy="259045"/>
    <xdr:sp macro="" textlink="">
      <xdr:nvSpPr>
        <xdr:cNvPr id="655" name="テキスト ボックス 654"/>
        <xdr:cNvSpPr txBox="1"/>
      </xdr:nvSpPr>
      <xdr:spPr>
        <a:xfrm>
          <a:off x="12579427" y="135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43979</xdr:rowOff>
    </xdr:from>
    <xdr:to>
      <xdr:col>23</xdr:col>
      <xdr:colOff>517525</xdr:colOff>
      <xdr:row>96</xdr:row>
      <xdr:rowOff>56513</xdr:rowOff>
    </xdr:to>
    <xdr:cxnSp macro="">
      <xdr:nvCxnSpPr>
        <xdr:cNvPr id="680" name="直線コネクタ 679"/>
        <xdr:cNvCxnSpPr/>
      </xdr:nvCxnSpPr>
      <xdr:spPr>
        <a:xfrm>
          <a:off x="15481300" y="16503179"/>
          <a:ext cx="8382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43979</xdr:rowOff>
    </xdr:from>
    <xdr:to>
      <xdr:col>22</xdr:col>
      <xdr:colOff>365125</xdr:colOff>
      <xdr:row>96</xdr:row>
      <xdr:rowOff>44906</xdr:rowOff>
    </xdr:to>
    <xdr:cxnSp macro="">
      <xdr:nvCxnSpPr>
        <xdr:cNvPr id="683" name="直線コネクタ 682"/>
        <xdr:cNvCxnSpPr/>
      </xdr:nvCxnSpPr>
      <xdr:spPr>
        <a:xfrm flipV="1">
          <a:off x="14592300" y="16503179"/>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44425</xdr:rowOff>
    </xdr:from>
    <xdr:to>
      <xdr:col>21</xdr:col>
      <xdr:colOff>161925</xdr:colOff>
      <xdr:row>96</xdr:row>
      <xdr:rowOff>44906</xdr:rowOff>
    </xdr:to>
    <xdr:cxnSp macro="">
      <xdr:nvCxnSpPr>
        <xdr:cNvPr id="686" name="直線コネクタ 685"/>
        <xdr:cNvCxnSpPr/>
      </xdr:nvCxnSpPr>
      <xdr:spPr>
        <a:xfrm>
          <a:off x="13703300" y="1650362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87904</xdr:rowOff>
    </xdr:from>
    <xdr:ext cx="534377" cy="259045"/>
    <xdr:sp macro="" textlink="">
      <xdr:nvSpPr>
        <xdr:cNvPr id="688" name="テキスト ボックス 687"/>
        <xdr:cNvSpPr txBox="1"/>
      </xdr:nvSpPr>
      <xdr:spPr>
        <a:xfrm>
          <a:off x="14325111" y="162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848</xdr:rowOff>
    </xdr:from>
    <xdr:to>
      <xdr:col>19</xdr:col>
      <xdr:colOff>644525</xdr:colOff>
      <xdr:row>96</xdr:row>
      <xdr:rowOff>44425</xdr:rowOff>
    </xdr:to>
    <xdr:cxnSp macro="">
      <xdr:nvCxnSpPr>
        <xdr:cNvPr id="689" name="直線コネクタ 688"/>
        <xdr:cNvCxnSpPr/>
      </xdr:nvCxnSpPr>
      <xdr:spPr>
        <a:xfrm>
          <a:off x="12814300" y="16460048"/>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85783</xdr:rowOff>
    </xdr:from>
    <xdr:ext cx="534377" cy="259045"/>
    <xdr:sp macro="" textlink="">
      <xdr:nvSpPr>
        <xdr:cNvPr id="691" name="テキスト ボックス 690"/>
        <xdr:cNvSpPr txBox="1"/>
      </xdr:nvSpPr>
      <xdr:spPr>
        <a:xfrm>
          <a:off x="13436111" y="162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3" name="テキスト ボックス 692"/>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5713</xdr:rowOff>
    </xdr:from>
    <xdr:to>
      <xdr:col>23</xdr:col>
      <xdr:colOff>568325</xdr:colOff>
      <xdr:row>96</xdr:row>
      <xdr:rowOff>107313</xdr:rowOff>
    </xdr:to>
    <xdr:sp macro="" textlink="">
      <xdr:nvSpPr>
        <xdr:cNvPr id="699" name="円/楕円 698"/>
        <xdr:cNvSpPr/>
      </xdr:nvSpPr>
      <xdr:spPr>
        <a:xfrm>
          <a:off x="16268700" y="164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155590</xdr:rowOff>
    </xdr:from>
    <xdr:ext cx="534377" cy="259045"/>
    <xdr:sp macro="" textlink="">
      <xdr:nvSpPr>
        <xdr:cNvPr id="700" name="公債費該当値テキスト"/>
        <xdr:cNvSpPr txBox="1"/>
      </xdr:nvSpPr>
      <xdr:spPr>
        <a:xfrm>
          <a:off x="16370300" y="164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164629</xdr:rowOff>
    </xdr:from>
    <xdr:to>
      <xdr:col>22</xdr:col>
      <xdr:colOff>415925</xdr:colOff>
      <xdr:row>96</xdr:row>
      <xdr:rowOff>94779</xdr:rowOff>
    </xdr:to>
    <xdr:sp macro="" textlink="">
      <xdr:nvSpPr>
        <xdr:cNvPr id="701" name="円/楕円 700"/>
        <xdr:cNvSpPr/>
      </xdr:nvSpPr>
      <xdr:spPr>
        <a:xfrm>
          <a:off x="15430500" y="164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85906</xdr:rowOff>
    </xdr:from>
    <xdr:ext cx="534377" cy="259045"/>
    <xdr:sp macro="" textlink="">
      <xdr:nvSpPr>
        <xdr:cNvPr id="702" name="テキスト ボックス 701"/>
        <xdr:cNvSpPr txBox="1"/>
      </xdr:nvSpPr>
      <xdr:spPr>
        <a:xfrm>
          <a:off x="15214111" y="165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165556</xdr:rowOff>
    </xdr:from>
    <xdr:to>
      <xdr:col>21</xdr:col>
      <xdr:colOff>212725</xdr:colOff>
      <xdr:row>96</xdr:row>
      <xdr:rowOff>95706</xdr:rowOff>
    </xdr:to>
    <xdr:sp macro="" textlink="">
      <xdr:nvSpPr>
        <xdr:cNvPr id="703" name="円/楕円 702"/>
        <xdr:cNvSpPr/>
      </xdr:nvSpPr>
      <xdr:spPr>
        <a:xfrm>
          <a:off x="14541500" y="164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86833</xdr:rowOff>
    </xdr:from>
    <xdr:ext cx="534377" cy="259045"/>
    <xdr:sp macro="" textlink="">
      <xdr:nvSpPr>
        <xdr:cNvPr id="704" name="テキスト ボックス 703"/>
        <xdr:cNvSpPr txBox="1"/>
      </xdr:nvSpPr>
      <xdr:spPr>
        <a:xfrm>
          <a:off x="14325111" y="165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165075</xdr:rowOff>
    </xdr:from>
    <xdr:to>
      <xdr:col>20</xdr:col>
      <xdr:colOff>9525</xdr:colOff>
      <xdr:row>96</xdr:row>
      <xdr:rowOff>95225</xdr:rowOff>
    </xdr:to>
    <xdr:sp macro="" textlink="">
      <xdr:nvSpPr>
        <xdr:cNvPr id="705" name="円/楕円 704"/>
        <xdr:cNvSpPr/>
      </xdr:nvSpPr>
      <xdr:spPr>
        <a:xfrm>
          <a:off x="13652500" y="164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86352</xdr:rowOff>
    </xdr:from>
    <xdr:ext cx="534377" cy="259045"/>
    <xdr:sp macro="" textlink="">
      <xdr:nvSpPr>
        <xdr:cNvPr id="706" name="テキスト ボックス 705"/>
        <xdr:cNvSpPr txBox="1"/>
      </xdr:nvSpPr>
      <xdr:spPr>
        <a:xfrm>
          <a:off x="13436111" y="1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121498</xdr:rowOff>
    </xdr:from>
    <xdr:to>
      <xdr:col>18</xdr:col>
      <xdr:colOff>492125</xdr:colOff>
      <xdr:row>96</xdr:row>
      <xdr:rowOff>51648</xdr:rowOff>
    </xdr:to>
    <xdr:sp macro="" textlink="">
      <xdr:nvSpPr>
        <xdr:cNvPr id="707" name="円/楕円 706"/>
        <xdr:cNvSpPr/>
      </xdr:nvSpPr>
      <xdr:spPr>
        <a:xfrm>
          <a:off x="12763500" y="164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68175</xdr:rowOff>
    </xdr:from>
    <xdr:ext cx="534377" cy="259045"/>
    <xdr:sp macro="" textlink="">
      <xdr:nvSpPr>
        <xdr:cNvPr id="708" name="テキスト ボックス 707"/>
        <xdr:cNvSpPr txBox="1"/>
      </xdr:nvSpPr>
      <xdr:spPr>
        <a:xfrm>
          <a:off x="12547111" y="161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昨年より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人あたりのコストが増えたのは民生費と土木費である。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民生費は、一人あたりのコストは１５３，９５１円となっており、障害者自立支援給付費等や医療扶助のサービス利用者の増により扶助費が増加傾向にある。今後は、介護予防の推進によりコストの削減を図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費は、一人あたりのコストは５３，４５２円となっており、地方道路整備事業（交付金）や除雪事業費の増により前年度対比で増加しているが、類似団体平均を下回っている。今後は、事業計画を精査しコストの削減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一人あたりのコストが減ったのは主に議会費と消防費である。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議会費は、一人あたりのコストは８，３１８円となっており、町議会議員定数の削減（２人減の１４人）に伴う議員報酬の減により、前年度対比で減少し、類似団体平均を下回っている。今後も同水準を維持するよう努め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消防費は、一人あたりのコストは３０，０１７円となっており、消防庁舎改築事業及び消防救急デジタル無線整備事業の大型事業が完了したことにより、前年度対比で大幅に減少しており、類似団体平均を下回っている。今後も同水準を維持するよう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一人あたりのコストは５４，５５６円で減少傾向にあるが、平成２５年度から平成２７年度に実施した消防庁舎改築事業及び消防救急デジタル無線整備事業の元利償還金により、平成２９年度から平成３３年度まで増加する見込みであるため、今後は起債の借入の抑制など、コストの上昇を抑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前年度と同様に事務事業の検証作業を実施したことにより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歳出抑制に</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つながり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、財政調整基金の取崩しに依存しない財政運営ができ</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、実質単年度収支が黒字</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また、財政調整基金の取崩しをせずに前年度剰余金の一部を積み立てていることから、財政調整基金残高が増加している。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今後も町税の徴収強化と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実施事業の精査により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歳出抑制に努め、財政調整基金の繰入金に頼らない予算編成と実質単年収支の黒字化を目指す。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ゴシック" panose="020B0609070205080204" pitchFamily="49" charset="-128"/>
              <a:ea typeface="ＭＳ ゴシック" panose="020B0609070205080204" pitchFamily="49" charset="-128"/>
            </a:rPr>
            <a:t>　全ての会計において黒字であり、平成２８年度一般会計決算においても、前年度と同様に事務事業の見直しにより歳出抑制に努めたことから財政調整基金の取崩しに依存しない決算となっている。</a:t>
          </a:r>
        </a:p>
        <a:p>
          <a:r>
            <a:rPr lang="ja-JP" altLang="en-US" sz="1300">
              <a:effectLst/>
              <a:latin typeface="ＭＳ ゴシック" panose="020B0609070205080204" pitchFamily="49" charset="-128"/>
              <a:ea typeface="ＭＳ ゴシック" panose="020B0609070205080204" pitchFamily="49" charset="-128"/>
            </a:rPr>
            <a:t>　高齢化の進行に伴い、医療費、介護サービスの利用者が増となり、国民健康保険特別会計、介護保険特別会計（保健事業勘定）において決算額が増加しており、一般会計からの繰出し（基準内）により黒字化している。</a:t>
          </a:r>
        </a:p>
        <a:p>
          <a:r>
            <a:rPr lang="ja-JP" altLang="en-US" sz="1300">
              <a:effectLst/>
              <a:latin typeface="ＭＳ ゴシック" panose="020B0609070205080204" pitchFamily="49" charset="-128"/>
              <a:ea typeface="ＭＳ ゴシック" panose="020B0609070205080204" pitchFamily="49" charset="-128"/>
            </a:rPr>
            <a:t>　水道事業会計については、料金収入の増と償還終了に伴う企業債元利償還金の減により黒字が増加している。</a:t>
          </a:r>
        </a:p>
        <a:p>
          <a:r>
            <a:rPr lang="ja-JP" altLang="en-US" sz="1300">
              <a:effectLst/>
              <a:latin typeface="ＭＳ ゴシック" panose="020B0609070205080204" pitchFamily="49" charset="-128"/>
              <a:ea typeface="ＭＳ ゴシック" panose="020B0609070205080204" pitchFamily="49" charset="-128"/>
            </a:rPr>
            <a:t>　町税が主財源である一般会計への負担軽減を図るためにも保険料等の見直しを行うなど特別会計への基準内繰出が減少するよう、特別会計においても健全な財政運営に努める。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5492356</v>
      </c>
      <c r="BO4" s="411"/>
      <c r="BP4" s="411"/>
      <c r="BQ4" s="411"/>
      <c r="BR4" s="411"/>
      <c r="BS4" s="411"/>
      <c r="BT4" s="411"/>
      <c r="BU4" s="412"/>
      <c r="BV4" s="410">
        <v>5864314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5.0999999999999996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5286320</v>
      </c>
      <c r="BO5" s="416"/>
      <c r="BP5" s="416"/>
      <c r="BQ5" s="416"/>
      <c r="BR5" s="416"/>
      <c r="BS5" s="416"/>
      <c r="BT5" s="416"/>
      <c r="BU5" s="417"/>
      <c r="BV5" s="415">
        <v>5661878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90.5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206036</v>
      </c>
      <c r="BO6" s="416"/>
      <c r="BP6" s="416"/>
      <c r="BQ6" s="416"/>
      <c r="BR6" s="416"/>
      <c r="BS6" s="416"/>
      <c r="BT6" s="416"/>
      <c r="BU6" s="417"/>
      <c r="BV6" s="415">
        <v>202436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95.3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12041</v>
      </c>
      <c r="BO7" s="416"/>
      <c r="BP7" s="416"/>
      <c r="BQ7" s="416"/>
      <c r="BR7" s="416"/>
      <c r="BS7" s="416"/>
      <c r="BT7" s="416"/>
      <c r="BU7" s="417"/>
      <c r="BV7" s="415">
        <v>12435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3624335</v>
      </c>
      <c r="CU7" s="416"/>
      <c r="CV7" s="416"/>
      <c r="CW7" s="416"/>
      <c r="CX7" s="416"/>
      <c r="CY7" s="416"/>
      <c r="CZ7" s="416"/>
      <c r="DA7" s="417"/>
      <c r="DB7" s="415">
        <v>3721831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193995</v>
      </c>
      <c r="BO8" s="416"/>
      <c r="BP8" s="416"/>
      <c r="BQ8" s="416"/>
      <c r="BR8" s="416"/>
      <c r="BS8" s="416"/>
      <c r="BT8" s="416"/>
      <c r="BU8" s="417"/>
      <c r="BV8" s="415">
        <v>190001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9463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3994</v>
      </c>
      <c r="BO9" s="416"/>
      <c r="BP9" s="416"/>
      <c r="BQ9" s="416"/>
      <c r="BR9" s="416"/>
      <c r="BS9" s="416"/>
      <c r="BT9" s="416"/>
      <c r="BU9" s="417"/>
      <c r="BV9" s="415">
        <v>-36248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12.9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10516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45180</v>
      </c>
      <c r="BO10" s="416"/>
      <c r="BP10" s="416"/>
      <c r="BQ10" s="416"/>
      <c r="BR10" s="416"/>
      <c r="BS10" s="416"/>
      <c r="BT10" s="416"/>
      <c r="BU10" s="417"/>
      <c r="BV10" s="415">
        <v>63219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105</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9776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9762</v>
      </c>
      <c r="S13" s="517"/>
      <c r="T13" s="517"/>
      <c r="U13" s="517"/>
      <c r="V13" s="518"/>
      <c r="W13" s="504" t="s">
        <v>124</v>
      </c>
      <c r="X13" s="428"/>
      <c r="Y13" s="428"/>
      <c r="Z13" s="428"/>
      <c r="AA13" s="428"/>
      <c r="AB13" s="429"/>
      <c r="AC13" s="391">
        <v>534</v>
      </c>
      <c r="AD13" s="392"/>
      <c r="AE13" s="392"/>
      <c r="AF13" s="392"/>
      <c r="AG13" s="393"/>
      <c r="AH13" s="391">
        <v>526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49174</v>
      </c>
      <c r="BO13" s="416"/>
      <c r="BP13" s="416"/>
      <c r="BQ13" s="416"/>
      <c r="BR13" s="416"/>
      <c r="BS13" s="416"/>
      <c r="BT13" s="416"/>
      <c r="BU13" s="417"/>
      <c r="BV13" s="415">
        <v>26971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7.5</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9984</v>
      </c>
      <c r="S14" s="517"/>
      <c r="T14" s="517"/>
      <c r="U14" s="517"/>
      <c r="V14" s="518"/>
      <c r="W14" s="519"/>
      <c r="X14" s="431"/>
      <c r="Y14" s="431"/>
      <c r="Z14" s="431"/>
      <c r="AA14" s="431"/>
      <c r="AB14" s="432"/>
      <c r="AC14" s="509">
        <v>12.4</v>
      </c>
      <c r="AD14" s="510"/>
      <c r="AE14" s="510"/>
      <c r="AF14" s="510"/>
      <c r="AG14" s="511"/>
      <c r="AH14" s="509">
        <v>11.4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94.9</v>
      </c>
      <c r="CU14" s="488"/>
      <c r="CV14" s="488"/>
      <c r="CW14" s="488"/>
      <c r="CX14" s="488"/>
      <c r="CY14" s="488"/>
      <c r="CZ14" s="488"/>
      <c r="DA14" s="489"/>
      <c r="DB14" s="520">
        <v>103.7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9970</v>
      </c>
      <c r="S15" s="517"/>
      <c r="T15" s="517"/>
      <c r="U15" s="517"/>
      <c r="V15" s="518"/>
      <c r="W15" s="504" t="s">
        <v>131</v>
      </c>
      <c r="X15" s="428"/>
      <c r="Y15" s="428"/>
      <c r="Z15" s="428"/>
      <c r="AA15" s="428"/>
      <c r="AB15" s="429"/>
      <c r="AC15" s="391">
        <v>1127</v>
      </c>
      <c r="AD15" s="392"/>
      <c r="AE15" s="392"/>
      <c r="AF15" s="392"/>
      <c r="AG15" s="393"/>
      <c r="AH15" s="391">
        <v>1225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831494</v>
      </c>
      <c r="BO15" s="411"/>
      <c r="BP15" s="411"/>
      <c r="BQ15" s="411"/>
      <c r="BR15" s="411"/>
      <c r="BS15" s="411"/>
      <c r="BT15" s="411"/>
      <c r="BU15" s="412"/>
      <c r="BV15" s="410">
        <v>842840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26.2</v>
      </c>
      <c r="AD16" s="510"/>
      <c r="AE16" s="510"/>
      <c r="AF16" s="510"/>
      <c r="AG16" s="511"/>
      <c r="AH16" s="509">
        <v>26.5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3269506</v>
      </c>
      <c r="BO16" s="416"/>
      <c r="BP16" s="416"/>
      <c r="BQ16" s="416"/>
      <c r="BR16" s="416"/>
      <c r="BS16" s="416"/>
      <c r="BT16" s="416"/>
      <c r="BU16" s="417"/>
      <c r="BV16" s="415">
        <v>3319851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2634</v>
      </c>
      <c r="AD17" s="392"/>
      <c r="AE17" s="392"/>
      <c r="AF17" s="392"/>
      <c r="AG17" s="393"/>
      <c r="AH17" s="391">
        <v>2868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1037250</v>
      </c>
      <c r="BO17" s="416"/>
      <c r="BP17" s="416"/>
      <c r="BQ17" s="416"/>
      <c r="BR17" s="416"/>
      <c r="BS17" s="416"/>
      <c r="BT17" s="416"/>
      <c r="BU17" s="417"/>
      <c r="BV17" s="415">
        <v>1054183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214.92</v>
      </c>
      <c r="M18" s="480"/>
      <c r="N18" s="480"/>
      <c r="O18" s="480"/>
      <c r="P18" s="480"/>
      <c r="Q18" s="480"/>
      <c r="R18" s="481"/>
      <c r="S18" s="481"/>
      <c r="T18" s="481"/>
      <c r="U18" s="481"/>
      <c r="V18" s="482"/>
      <c r="W18" s="496"/>
      <c r="X18" s="497"/>
      <c r="Y18" s="497"/>
      <c r="Z18" s="497"/>
      <c r="AA18" s="497"/>
      <c r="AB18" s="505"/>
      <c r="AC18" s="379">
        <v>61.3</v>
      </c>
      <c r="AD18" s="380"/>
      <c r="AE18" s="380"/>
      <c r="AF18" s="380"/>
      <c r="AG18" s="483"/>
      <c r="AH18" s="379">
        <v>62.1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3306782</v>
      </c>
      <c r="BO18" s="416"/>
      <c r="BP18" s="416"/>
      <c r="BQ18" s="416"/>
      <c r="BR18" s="416"/>
      <c r="BS18" s="416"/>
      <c r="BT18" s="416"/>
      <c r="BU18" s="417"/>
      <c r="BV18" s="415">
        <v>3374215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4227126</v>
      </c>
      <c r="BO19" s="416"/>
      <c r="BP19" s="416"/>
      <c r="BQ19" s="416"/>
      <c r="BR19" s="416"/>
      <c r="BS19" s="416"/>
      <c r="BT19" s="416"/>
      <c r="BU19" s="417"/>
      <c r="BV19" s="415">
        <v>4347417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5845043</v>
      </c>
      <c r="BO23" s="416"/>
      <c r="BP23" s="416"/>
      <c r="BQ23" s="416"/>
      <c r="BR23" s="416"/>
      <c r="BS23" s="416"/>
      <c r="BT23" s="416"/>
      <c r="BU23" s="417"/>
      <c r="BV23" s="415">
        <v>5984314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121</v>
      </c>
      <c r="AI24" s="392"/>
      <c r="AJ24" s="392"/>
      <c r="AK24" s="392"/>
      <c r="AL24" s="393"/>
      <c r="AM24" s="391">
        <v>357555</v>
      </c>
      <c r="AN24" s="392"/>
      <c r="AO24" s="392"/>
      <c r="AP24" s="392"/>
      <c r="AQ24" s="392"/>
      <c r="AR24" s="393"/>
      <c r="AS24" s="391">
        <v>2955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4383580</v>
      </c>
      <c r="BO24" s="416"/>
      <c r="BP24" s="416"/>
      <c r="BQ24" s="416"/>
      <c r="BR24" s="416"/>
      <c r="BS24" s="416"/>
      <c r="BT24" s="416"/>
      <c r="BU24" s="417"/>
      <c r="BV24" s="415">
        <v>4489425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5550</v>
      </c>
      <c r="R25" s="392"/>
      <c r="S25" s="392"/>
      <c r="T25" s="392"/>
      <c r="U25" s="392"/>
      <c r="V25" s="393"/>
      <c r="W25" s="457"/>
      <c r="X25" s="448"/>
      <c r="Y25" s="449"/>
      <c r="Z25" s="388" t="s">
        <v>157</v>
      </c>
      <c r="AA25" s="389"/>
      <c r="AB25" s="389"/>
      <c r="AC25" s="389"/>
      <c r="AD25" s="389"/>
      <c r="AE25" s="389"/>
      <c r="AF25" s="389"/>
      <c r="AG25" s="390"/>
      <c r="AH25" s="391">
        <v>29</v>
      </c>
      <c r="AI25" s="392"/>
      <c r="AJ25" s="392"/>
      <c r="AK25" s="392"/>
      <c r="AL25" s="393"/>
      <c r="AM25" s="391">
        <v>73718</v>
      </c>
      <c r="AN25" s="392"/>
      <c r="AO25" s="392"/>
      <c r="AP25" s="392"/>
      <c r="AQ25" s="392"/>
      <c r="AR25" s="393"/>
      <c r="AS25" s="391">
        <v>2542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4765</v>
      </c>
      <c r="BO25" s="411"/>
      <c r="BP25" s="411"/>
      <c r="BQ25" s="411"/>
      <c r="BR25" s="411"/>
      <c r="BS25" s="411"/>
      <c r="BT25" s="411"/>
      <c r="BU25" s="412"/>
      <c r="BV25" s="410">
        <v>5649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4900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2800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22476</v>
      </c>
      <c r="BO27" s="419"/>
      <c r="BP27" s="419"/>
      <c r="BQ27" s="419"/>
      <c r="BR27" s="419"/>
      <c r="BS27" s="419"/>
      <c r="BT27" s="419"/>
      <c r="BU27" s="420"/>
      <c r="BV27" s="418">
        <v>22419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2450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872970</v>
      </c>
      <c r="BO28" s="411"/>
      <c r="BP28" s="411"/>
      <c r="BQ28" s="411"/>
      <c r="BR28" s="411"/>
      <c r="BS28" s="411"/>
      <c r="BT28" s="411"/>
      <c r="BU28" s="412"/>
      <c r="BV28" s="410">
        <v>827790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2350</v>
      </c>
      <c r="R29" s="392"/>
      <c r="S29" s="392"/>
      <c r="T29" s="392"/>
      <c r="U29" s="392"/>
      <c r="V29" s="393"/>
      <c r="W29" s="458"/>
      <c r="X29" s="459"/>
      <c r="Y29" s="460"/>
      <c r="Z29" s="388" t="s">
        <v>171</v>
      </c>
      <c r="AA29" s="389"/>
      <c r="AB29" s="389"/>
      <c r="AC29" s="389"/>
      <c r="AD29" s="389"/>
      <c r="AE29" s="389"/>
      <c r="AF29" s="389"/>
      <c r="AG29" s="390"/>
      <c r="AH29" s="391">
        <v>122</v>
      </c>
      <c r="AI29" s="392"/>
      <c r="AJ29" s="392"/>
      <c r="AK29" s="392"/>
      <c r="AL29" s="393"/>
      <c r="AM29" s="391">
        <v>360776</v>
      </c>
      <c r="AN29" s="392"/>
      <c r="AO29" s="392"/>
      <c r="AP29" s="392"/>
      <c r="AQ29" s="392"/>
      <c r="AR29" s="393"/>
      <c r="AS29" s="391">
        <v>2957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1678</v>
      </c>
      <c r="BO29" s="416"/>
      <c r="BP29" s="416"/>
      <c r="BQ29" s="416"/>
      <c r="BR29" s="416"/>
      <c r="BS29" s="416"/>
      <c r="BT29" s="416"/>
      <c r="BU29" s="417"/>
      <c r="BV29" s="415">
        <v>1677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92.8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574530</v>
      </c>
      <c r="BO30" s="419"/>
      <c r="BP30" s="419"/>
      <c r="BQ30" s="419"/>
      <c r="BR30" s="419"/>
      <c r="BS30" s="419"/>
      <c r="BT30" s="419"/>
      <c r="BU30" s="420"/>
      <c r="BV30" s="418">
        <v>469741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八郎湖周辺清掃事務組合（一般会計）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あったか五城目</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障害認定事業特別会計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秋田県市町村総合事務組合（一般会計）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秋田県青果物基金協会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秋田県市町村総合事務組合（交通災害共済事業等特別会計）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秋田県市町村会館管理組合（一般会計）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秋田県後期高齢者医療広域連合（一般会計）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秋田県後期高齢者医療広域連合（後期高齢者医療特別会計）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秋田県町村電算システム共同事業組合（一般会計）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529</v>
      </c>
      <c r="D34" s="1184"/>
      <c r="E34" s="1185"/>
      <c r="F34" s="32">
        <v>13.83</v>
      </c>
      <c r="G34" s="33">
        <v>14.29</v>
      </c>
      <c r="H34" s="33">
        <v>14.56</v>
      </c>
      <c r="I34" s="33">
        <v>14.53</v>
      </c>
      <c r="J34" s="34">
        <v>15.62</v>
      </c>
      <c r="K34" s="22"/>
      <c r="L34" s="22"/>
      <c r="M34" s="22"/>
      <c r="N34" s="22"/>
      <c r="O34" s="22"/>
      <c r="P34" s="22"/>
    </row>
    <row r="35" spans="1:16" ht="39" customHeight="1" x14ac:dyDescent="0.15">
      <c r="A35" s="22"/>
      <c r="B35" s="35"/>
      <c r="C35" s="1178" t="s">
        <v>530</v>
      </c>
      <c r="D35" s="1179"/>
      <c r="E35" s="1180"/>
      <c r="F35" s="36">
        <v>6.9</v>
      </c>
      <c r="G35" s="37">
        <v>5.73</v>
      </c>
      <c r="H35" s="37">
        <v>6.23</v>
      </c>
      <c r="I35" s="37">
        <v>5.0999999999999996</v>
      </c>
      <c r="J35" s="38">
        <v>5.34</v>
      </c>
      <c r="K35" s="22"/>
      <c r="L35" s="22"/>
      <c r="M35" s="22"/>
      <c r="N35" s="22"/>
      <c r="O35" s="22"/>
      <c r="P35" s="22"/>
    </row>
    <row r="36" spans="1:16" ht="39" customHeight="1" x14ac:dyDescent="0.15">
      <c r="A36" s="22"/>
      <c r="B36" s="35"/>
      <c r="C36" s="1178" t="s">
        <v>531</v>
      </c>
      <c r="D36" s="1179"/>
      <c r="E36" s="1180"/>
      <c r="F36" s="36">
        <v>2.16</v>
      </c>
      <c r="G36" s="37">
        <v>1.78</v>
      </c>
      <c r="H36" s="37">
        <v>1.74</v>
      </c>
      <c r="I36" s="37">
        <v>2.2999999999999998</v>
      </c>
      <c r="J36" s="38">
        <v>2.4900000000000002</v>
      </c>
      <c r="K36" s="22"/>
      <c r="L36" s="22"/>
      <c r="M36" s="22"/>
      <c r="N36" s="22"/>
      <c r="O36" s="22"/>
      <c r="P36" s="22"/>
    </row>
    <row r="37" spans="1:16" ht="39" customHeight="1" x14ac:dyDescent="0.15">
      <c r="A37" s="22"/>
      <c r="B37" s="35"/>
      <c r="C37" s="1178" t="s">
        <v>532</v>
      </c>
      <c r="D37" s="1179"/>
      <c r="E37" s="1180"/>
      <c r="F37" s="36">
        <v>1.85</v>
      </c>
      <c r="G37" s="37">
        <v>1.65</v>
      </c>
      <c r="H37" s="37">
        <v>1.45</v>
      </c>
      <c r="I37" s="37">
        <v>0.65</v>
      </c>
      <c r="J37" s="38">
        <v>1.66</v>
      </c>
      <c r="K37" s="22"/>
      <c r="L37" s="22"/>
      <c r="M37" s="22"/>
      <c r="N37" s="22"/>
      <c r="O37" s="22"/>
      <c r="P37" s="22"/>
    </row>
    <row r="38" spans="1:16" ht="39" customHeight="1" x14ac:dyDescent="0.15">
      <c r="A38" s="22"/>
      <c r="B38" s="35"/>
      <c r="C38" s="1178" t="s">
        <v>533</v>
      </c>
      <c r="D38" s="1179"/>
      <c r="E38" s="1180"/>
      <c r="F38" s="36">
        <v>0.23</v>
      </c>
      <c r="G38" s="37">
        <v>0.11</v>
      </c>
      <c r="H38" s="37">
        <v>0.1</v>
      </c>
      <c r="I38" s="37">
        <v>0.22</v>
      </c>
      <c r="J38" s="38">
        <v>0.08</v>
      </c>
      <c r="K38" s="22"/>
      <c r="L38" s="22"/>
      <c r="M38" s="22"/>
      <c r="N38" s="22"/>
      <c r="O38" s="22"/>
      <c r="P38" s="22"/>
    </row>
    <row r="39" spans="1:16" ht="39" customHeight="1" x14ac:dyDescent="0.15">
      <c r="A39" s="22"/>
      <c r="B39" s="35"/>
      <c r="C39" s="1178" t="s">
        <v>534</v>
      </c>
      <c r="D39" s="1179"/>
      <c r="E39" s="1180"/>
      <c r="F39" s="36">
        <v>0.05</v>
      </c>
      <c r="G39" s="37">
        <v>0.12</v>
      </c>
      <c r="H39" s="37">
        <v>0.04</v>
      </c>
      <c r="I39" s="37">
        <v>0.05</v>
      </c>
      <c r="J39" s="38">
        <v>0.02</v>
      </c>
      <c r="K39" s="22"/>
      <c r="L39" s="22"/>
      <c r="M39" s="22"/>
      <c r="N39" s="22"/>
      <c r="O39" s="22"/>
      <c r="P39" s="22"/>
    </row>
    <row r="40" spans="1:16" ht="39" customHeight="1" x14ac:dyDescent="0.15">
      <c r="A40" s="22"/>
      <c r="B40" s="35"/>
      <c r="C40" s="1178" t="s">
        <v>535</v>
      </c>
      <c r="D40" s="1179"/>
      <c r="E40" s="1180"/>
      <c r="F40" s="36">
        <v>0.01</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0.01</v>
      </c>
      <c r="G41" s="37">
        <v>0</v>
      </c>
      <c r="H41" s="37">
        <v>0.01</v>
      </c>
      <c r="I41" s="37">
        <v>0</v>
      </c>
      <c r="J41" s="38">
        <v>0</v>
      </c>
      <c r="K41" s="22"/>
      <c r="L41" s="22"/>
      <c r="M41" s="22"/>
      <c r="N41" s="22"/>
      <c r="O41" s="22"/>
      <c r="P41" s="22"/>
    </row>
    <row r="42" spans="1:16" ht="39" customHeight="1" x14ac:dyDescent="0.15">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680</v>
      </c>
      <c r="L45" s="60">
        <v>590</v>
      </c>
      <c r="M45" s="60">
        <v>577</v>
      </c>
      <c r="N45" s="60">
        <v>567</v>
      </c>
      <c r="O45" s="61">
        <v>533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275</v>
      </c>
      <c r="L48" s="64">
        <v>259</v>
      </c>
      <c r="M48" s="64">
        <v>225</v>
      </c>
      <c r="N48" s="64">
        <v>225</v>
      </c>
      <c r="O48" s="65">
        <v>202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16</v>
      </c>
      <c r="L49" s="64">
        <v>16</v>
      </c>
      <c r="M49" s="64">
        <v>16</v>
      </c>
      <c r="N49" s="64">
        <v>16</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v>
      </c>
      <c r="L50" s="64">
        <v>16</v>
      </c>
      <c r="M50" s="64">
        <v>16</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v>0</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618</v>
      </c>
      <c r="L52" s="64">
        <v>588</v>
      </c>
      <c r="M52" s="64">
        <v>572</v>
      </c>
      <c r="N52" s="64">
        <v>576</v>
      </c>
      <c r="O52" s="65">
        <v>541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369</v>
      </c>
      <c r="L53" s="69">
        <v>293</v>
      </c>
      <c r="M53" s="69">
        <v>262</v>
      </c>
      <c r="N53" s="69">
        <v>233</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5508</v>
      </c>
      <c r="J41" s="83">
        <v>5527</v>
      </c>
      <c r="K41" s="83">
        <v>5730</v>
      </c>
      <c r="L41" s="83">
        <v>5984</v>
      </c>
      <c r="M41" s="84">
        <v>5845</v>
      </c>
    </row>
    <row r="42" spans="2:13" ht="27.75" customHeight="1" x14ac:dyDescent="0.15">
      <c r="B42" s="1204"/>
      <c r="C42" s="1205"/>
      <c r="D42" s="85"/>
      <c r="E42" s="1208" t="s">
        <v>26</v>
      </c>
      <c r="F42" s="1208"/>
      <c r="G42" s="1208"/>
      <c r="H42" s="1209"/>
      <c r="I42" s="86">
        <v>30</v>
      </c>
      <c r="J42" s="87">
        <v>15</v>
      </c>
      <c r="K42" s="87" t="s">
        <v>482</v>
      </c>
      <c r="L42" s="87" t="s">
        <v>482</v>
      </c>
      <c r="M42" s="88" t="s">
        <v>482</v>
      </c>
    </row>
    <row r="43" spans="2:13" ht="27.75" customHeight="1" x14ac:dyDescent="0.15">
      <c r="B43" s="1204"/>
      <c r="C43" s="1205"/>
      <c r="D43" s="85"/>
      <c r="E43" s="1208" t="s">
        <v>27</v>
      </c>
      <c r="F43" s="1208"/>
      <c r="G43" s="1208"/>
      <c r="H43" s="1209"/>
      <c r="I43" s="86">
        <v>2860</v>
      </c>
      <c r="J43" s="87">
        <v>3384</v>
      </c>
      <c r="K43" s="87">
        <v>3271</v>
      </c>
      <c r="L43" s="87">
        <v>3121</v>
      </c>
      <c r="M43" s="88">
        <v>2932</v>
      </c>
    </row>
    <row r="44" spans="2:13" ht="27.75" customHeight="1" x14ac:dyDescent="0.15">
      <c r="B44" s="1204"/>
      <c r="C44" s="1205"/>
      <c r="D44" s="85"/>
      <c r="E44" s="1208" t="s">
        <v>28</v>
      </c>
      <c r="F44" s="1208"/>
      <c r="G44" s="1208"/>
      <c r="H44" s="1209"/>
      <c r="I44" s="86">
        <v>277</v>
      </c>
      <c r="J44" s="87">
        <v>251</v>
      </c>
      <c r="K44" s="87">
        <v>224</v>
      </c>
      <c r="L44" s="87">
        <v>197</v>
      </c>
      <c r="M44" s="88">
        <v>169</v>
      </c>
    </row>
    <row r="45" spans="2:13" ht="27.75" customHeight="1" x14ac:dyDescent="0.15">
      <c r="B45" s="1204"/>
      <c r="C45" s="1205"/>
      <c r="D45" s="85"/>
      <c r="E45" s="1208" t="s">
        <v>29</v>
      </c>
      <c r="F45" s="1208"/>
      <c r="G45" s="1208"/>
      <c r="H45" s="1209"/>
      <c r="I45" s="86">
        <v>1348</v>
      </c>
      <c r="J45" s="87">
        <v>1385</v>
      </c>
      <c r="K45" s="87">
        <v>1275</v>
      </c>
      <c r="L45" s="87">
        <v>1122</v>
      </c>
      <c r="M45" s="88">
        <v>1102</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v>4</v>
      </c>
      <c r="K49" s="87" t="s">
        <v>482</v>
      </c>
      <c r="L49" s="87" t="s">
        <v>482</v>
      </c>
      <c r="M49" s="88" t="s">
        <v>482</v>
      </c>
    </row>
    <row r="50" spans="2:13" ht="27.75" customHeight="1" x14ac:dyDescent="0.15">
      <c r="B50" s="1202" t="s">
        <v>34</v>
      </c>
      <c r="C50" s="1203"/>
      <c r="D50" s="91"/>
      <c r="E50" s="1208" t="s">
        <v>35</v>
      </c>
      <c r="F50" s="1208"/>
      <c r="G50" s="1208"/>
      <c r="H50" s="1209"/>
      <c r="I50" s="86">
        <v>1292</v>
      </c>
      <c r="J50" s="87">
        <v>1259</v>
      </c>
      <c r="K50" s="87">
        <v>1106</v>
      </c>
      <c r="L50" s="87">
        <v>1221</v>
      </c>
      <c r="M50" s="88">
        <v>1321</v>
      </c>
    </row>
    <row r="51" spans="2:13" ht="27.75" customHeight="1" x14ac:dyDescent="0.15">
      <c r="B51" s="1204"/>
      <c r="C51" s="1205"/>
      <c r="D51" s="85"/>
      <c r="E51" s="1208" t="s">
        <v>36</v>
      </c>
      <c r="F51" s="1208"/>
      <c r="G51" s="1208"/>
      <c r="H51" s="1209"/>
      <c r="I51" s="86">
        <v>39</v>
      </c>
      <c r="J51" s="87">
        <v>14</v>
      </c>
      <c r="K51" s="87">
        <v>10</v>
      </c>
      <c r="L51" s="87">
        <v>8</v>
      </c>
      <c r="M51" s="88">
        <v>5</v>
      </c>
    </row>
    <row r="52" spans="2:13" ht="27.75" customHeight="1" x14ac:dyDescent="0.15">
      <c r="B52" s="1206"/>
      <c r="C52" s="1207"/>
      <c r="D52" s="85"/>
      <c r="E52" s="1208" t="s">
        <v>37</v>
      </c>
      <c r="F52" s="1208"/>
      <c r="G52" s="1208"/>
      <c r="H52" s="1209"/>
      <c r="I52" s="86">
        <v>5897</v>
      </c>
      <c r="J52" s="87">
        <v>5785</v>
      </c>
      <c r="K52" s="87">
        <v>5938</v>
      </c>
      <c r="L52" s="87">
        <v>5925</v>
      </c>
      <c r="M52" s="88">
        <v>5791</v>
      </c>
    </row>
    <row r="53" spans="2:13" ht="27.75" customHeight="1" thickBot="1" x14ac:dyDescent="0.2">
      <c r="B53" s="1210" t="s">
        <v>38</v>
      </c>
      <c r="C53" s="1211"/>
      <c r="D53" s="92"/>
      <c r="E53" s="1212" t="s">
        <v>39</v>
      </c>
      <c r="F53" s="1212"/>
      <c r="G53" s="1212"/>
      <c r="H53" s="1213"/>
      <c r="I53" s="93">
        <v>2795</v>
      </c>
      <c r="J53" s="94">
        <v>3507</v>
      </c>
      <c r="K53" s="94">
        <v>3446</v>
      </c>
      <c r="L53" s="94">
        <v>3270</v>
      </c>
      <c r="M53" s="95">
        <v>2931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57" t="s">
        <v>574</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44"/>
      <c r="H50" s="1245"/>
      <c r="I50" s="1245"/>
      <c r="J50" s="1246"/>
      <c r="K50" s="356" t="s">
        <v>521</v>
      </c>
      <c r="L50" s="356" t="s">
        <v>522</v>
      </c>
      <c r="M50" s="356" t="s">
        <v>523</v>
      </c>
      <c r="N50" s="356" t="s">
        <v>524</v>
      </c>
      <c r="O50" s="356" t="s">
        <v>525</v>
      </c>
    </row>
    <row r="51" spans="1:17" x14ac:dyDescent="0.15">
      <c r="B51" s="250"/>
      <c r="C51" s="246"/>
      <c r="D51" s="246"/>
      <c r="E51" s="246"/>
      <c r="F51" s="246"/>
      <c r="G51" s="1247" t="s">
        <v>566</v>
      </c>
      <c r="H51" s="1248"/>
      <c r="I51" s="1253" t="s">
        <v>567</v>
      </c>
      <c r="J51" s="1253"/>
      <c r="K51" s="1256"/>
      <c r="L51" s="1256"/>
      <c r="M51" s="1256"/>
      <c r="N51" s="1221">
        <v>103.7</v>
      </c>
      <c r="O51" s="1221">
        <v>94.9</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572</v>
      </c>
      <c r="J53" s="1233"/>
      <c r="K53" s="1255"/>
      <c r="L53" s="1255"/>
      <c r="M53" s="1255"/>
      <c r="N53" s="1225">
        <v>81.5</v>
      </c>
      <c r="O53" s="1225">
        <v>83.3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568</v>
      </c>
      <c r="H55" s="1228"/>
      <c r="I55" s="1233" t="s">
        <v>567</v>
      </c>
      <c r="J55" s="1233"/>
      <c r="K55" s="1256"/>
      <c r="L55" s="1256"/>
      <c r="M55" s="1256"/>
      <c r="N55" s="1221">
        <v>27</v>
      </c>
      <c r="O55" s="1221">
        <v>25.4</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572</v>
      </c>
      <c r="J57" s="1223"/>
      <c r="K57" s="1255"/>
      <c r="L57" s="1255"/>
      <c r="M57" s="1255"/>
      <c r="N57" s="1225">
        <v>57.2</v>
      </c>
      <c r="O57" s="1225">
        <v>55.1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35" t="s">
        <v>573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4"/>
      <c r="H72" s="1245"/>
      <c r="I72" s="1245"/>
      <c r="J72" s="1246"/>
      <c r="K72" s="356" t="s">
        <v>521</v>
      </c>
      <c r="L72" s="356" t="s">
        <v>522</v>
      </c>
      <c r="M72" s="356" t="s">
        <v>523</v>
      </c>
      <c r="N72" s="356" t="s">
        <v>524</v>
      </c>
      <c r="O72" s="356" t="s">
        <v>525</v>
      </c>
    </row>
    <row r="73" spans="2:30" x14ac:dyDescent="0.15">
      <c r="B73" s="250"/>
      <c r="C73" s="246"/>
      <c r="D73" s="246"/>
      <c r="E73" s="246"/>
      <c r="F73" s="246"/>
      <c r="G73" s="1247" t="s">
        <v>566</v>
      </c>
      <c r="H73" s="1248"/>
      <c r="I73" s="1253" t="s">
        <v>567</v>
      </c>
      <c r="J73" s="1253"/>
      <c r="K73" s="1234">
        <v>89.9</v>
      </c>
      <c r="L73" s="1234">
        <v>112.6</v>
      </c>
      <c r="M73" s="1221">
        <v>112.7</v>
      </c>
      <c r="N73" s="1221">
        <v>103.7</v>
      </c>
      <c r="O73" s="1221">
        <v>94.9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571</v>
      </c>
      <c r="J75" s="1233"/>
      <c r="K75" s="1225">
        <v>12</v>
      </c>
      <c r="L75" s="1225">
        <v>11.1</v>
      </c>
      <c r="M75" s="1225">
        <v>9.9</v>
      </c>
      <c r="N75" s="1225">
        <v>8.4</v>
      </c>
      <c r="O75" s="1225">
        <v>7.5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568</v>
      </c>
      <c r="H77" s="1228"/>
      <c r="I77" s="1233" t="s">
        <v>567</v>
      </c>
      <c r="J77" s="1233"/>
      <c r="K77" s="1234">
        <v>29.4</v>
      </c>
      <c r="L77" s="1234">
        <v>18.899999999999999</v>
      </c>
      <c r="M77" s="1221">
        <v>10.199999999999999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571</v>
      </c>
      <c r="J79" s="1223"/>
      <c r="K79" s="1224">
        <v>10.9</v>
      </c>
      <c r="L79" s="1224">
        <v>10.1</v>
      </c>
      <c r="M79" s="1224">
        <v>9.1</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27174</v>
      </c>
      <c r="E3" s="118"/>
      <c r="F3" s="119">
        <v>66496</v>
      </c>
      <c r="G3" s="120"/>
      <c r="H3" s="121"/>
    </row>
    <row r="4" spans="1:8" x14ac:dyDescent="0.15">
      <c r="A4" s="122"/>
      <c r="B4" s="123"/>
      <c r="C4" s="124"/>
      <c r="D4" s="125">
        <v>14115</v>
      </c>
      <c r="E4" s="126"/>
      <c r="F4" s="127">
        <v>36530</v>
      </c>
      <c r="G4" s="128"/>
      <c r="H4" s="129"/>
    </row>
    <row r="5" spans="1:8" x14ac:dyDescent="0.15">
      <c r="A5" s="110" t="s">
        <v>515</v>
      </c>
      <c r="B5" s="115"/>
      <c r="C5" s="116"/>
      <c r="D5" s="117">
        <v>68422</v>
      </c>
      <c r="E5" s="118"/>
      <c r="F5" s="119">
        <v>82748</v>
      </c>
      <c r="G5" s="120"/>
      <c r="H5" s="121"/>
    </row>
    <row r="6" spans="1:8" x14ac:dyDescent="0.15">
      <c r="A6" s="122"/>
      <c r="B6" s="123"/>
      <c r="C6" s="124"/>
      <c r="D6" s="125">
        <v>48116</v>
      </c>
      <c r="E6" s="126"/>
      <c r="F6" s="127">
        <v>44732</v>
      </c>
      <c r="G6" s="128"/>
      <c r="H6" s="129"/>
    </row>
    <row r="7" spans="1:8" x14ac:dyDescent="0.15">
      <c r="A7" s="110" t="s">
        <v>516</v>
      </c>
      <c r="B7" s="115"/>
      <c r="C7" s="116"/>
      <c r="D7" s="117">
        <v>97501</v>
      </c>
      <c r="E7" s="118"/>
      <c r="F7" s="119">
        <v>91837</v>
      </c>
      <c r="G7" s="120"/>
      <c r="H7" s="121"/>
    </row>
    <row r="8" spans="1:8" x14ac:dyDescent="0.15">
      <c r="A8" s="122"/>
      <c r="B8" s="123"/>
      <c r="C8" s="124"/>
      <c r="D8" s="125">
        <v>86516</v>
      </c>
      <c r="E8" s="126"/>
      <c r="F8" s="127">
        <v>54439</v>
      </c>
      <c r="G8" s="128"/>
      <c r="H8" s="129"/>
    </row>
    <row r="9" spans="1:8" x14ac:dyDescent="0.15">
      <c r="A9" s="110" t="s">
        <v>517</v>
      </c>
      <c r="B9" s="115"/>
      <c r="C9" s="116"/>
      <c r="D9" s="117">
        <v>74196</v>
      </c>
      <c r="E9" s="118"/>
      <c r="F9" s="119">
        <v>109920</v>
      </c>
      <c r="G9" s="120"/>
      <c r="H9" s="121"/>
    </row>
    <row r="10" spans="1:8" x14ac:dyDescent="0.15">
      <c r="A10" s="122"/>
      <c r="B10" s="123"/>
      <c r="C10" s="124"/>
      <c r="D10" s="125">
        <v>70242</v>
      </c>
      <c r="E10" s="126"/>
      <c r="F10" s="127">
        <v>62739</v>
      </c>
      <c r="G10" s="128"/>
      <c r="H10" s="129"/>
    </row>
    <row r="11" spans="1:8" x14ac:dyDescent="0.15">
      <c r="A11" s="110" t="s">
        <v>518</v>
      </c>
      <c r="B11" s="115"/>
      <c r="C11" s="116"/>
      <c r="D11" s="117">
        <v>27177</v>
      </c>
      <c r="E11" s="118"/>
      <c r="F11" s="119">
        <v>119882</v>
      </c>
      <c r="G11" s="120"/>
      <c r="H11" s="121"/>
    </row>
    <row r="12" spans="1:8" x14ac:dyDescent="0.15">
      <c r="A12" s="122"/>
      <c r="B12" s="123"/>
      <c r="C12" s="130"/>
      <c r="D12" s="125">
        <v>19191</v>
      </c>
      <c r="E12" s="126"/>
      <c r="F12" s="127">
        <v>66481</v>
      </c>
      <c r="G12" s="128"/>
      <c r="H12" s="129"/>
    </row>
    <row r="13" spans="1:8" x14ac:dyDescent="0.15">
      <c r="A13" s="110"/>
      <c r="B13" s="115"/>
      <c r="C13" s="131"/>
      <c r="D13" s="132">
        <v>58894</v>
      </c>
      <c r="E13" s="133"/>
      <c r="F13" s="134">
        <v>94177</v>
      </c>
      <c r="G13" s="135"/>
      <c r="H13" s="121"/>
    </row>
    <row r="14" spans="1:8" x14ac:dyDescent="0.15">
      <c r="A14" s="122"/>
      <c r="B14" s="123"/>
      <c r="C14" s="124"/>
      <c r="D14" s="125">
        <v>47636</v>
      </c>
      <c r="E14" s="126"/>
      <c r="F14" s="127">
        <v>52984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6.92</v>
      </c>
      <c r="C19" s="136">
        <f>ROUND(VALUE(SUBSTITUTE(実質収支比率等に係る経年分析!G$48,"▲","-")),2)</f>
        <v>5.75</v>
      </c>
      <c r="D19" s="136">
        <f>ROUND(VALUE(SUBSTITUTE(実質収支比率等に係る経年分析!H$48,"▲","-")),2)</f>
        <v>6.25</v>
      </c>
      <c r="E19" s="136">
        <f>ROUND(VALUE(SUBSTITUTE(実質収支比率等に係る経年分析!I$48,"▲","-")),2)</f>
        <v>5.1100000000000003</v>
      </c>
      <c r="F19" s="136">
        <f>ROUND(VALUE(SUBSTITUTE(実質収支比率等に係る経年分析!J$48,"▲","-")),2)</f>
        <v>5.35</v>
      </c>
    </row>
    <row r="20" spans="1:11" x14ac:dyDescent="0.15">
      <c r="A20" s="136" t="s">
        <v>44</v>
      </c>
      <c r="B20" s="136">
        <f>ROUND(VALUE(SUBSTITUTE(実質収支比率等に係る経年分析!F$47,"▲","-")),2)</f>
        <v>25.76</v>
      </c>
      <c r="C20" s="136">
        <f>ROUND(VALUE(SUBSTITUTE(実質収支比率等に係る経年分析!G$47,"▲","-")),2)</f>
        <v>25.01</v>
      </c>
      <c r="D20" s="136">
        <f>ROUND(VALUE(SUBSTITUTE(実質収支比率等に係る経年分析!H$47,"▲","-")),2)</f>
        <v>21.12</v>
      </c>
      <c r="E20" s="136">
        <f>ROUND(VALUE(SUBSTITUTE(実質収支比率等に係る経年分析!I$47,"▲","-")),2)</f>
        <v>22.24</v>
      </c>
      <c r="F20" s="136">
        <f>ROUND(VALUE(SUBSTITUTE(実質収支比率等に係る経年分析!J$47,"▲","-")),2)</f>
        <v>24.09</v>
      </c>
    </row>
    <row r="21" spans="1:11" x14ac:dyDescent="0.15">
      <c r="A21" s="136" t="s">
        <v>45</v>
      </c>
      <c r="B21" s="136">
        <f>IF(ISNUMBER(VALUE(SUBSTITUTE(実質収支比率等に係る経年分析!F$49,"▲","-"))),ROUND(VALUE(SUBSTITUTE(実質収支比率等に係る経年分析!F$49,"▲","-")),2),NA())</f>
        <v>-0.9</v>
      </c>
      <c r="C21" s="136">
        <f>IF(ISNUMBER(VALUE(SUBSTITUTE(実質収支比率等に係る経年分析!G$49,"▲","-"))),ROUND(VALUE(SUBSTITUTE(実質収支比率等に係る経年分析!G$49,"▲","-")),2),NA())</f>
        <v>-2.13</v>
      </c>
      <c r="D21" s="136">
        <f>IF(ISNUMBER(VALUE(SUBSTITUTE(実質収支比率等に係る経年分析!H$49,"▲","-"))),ROUND(VALUE(SUBSTITUTE(実質収支比率等に係る経年分析!H$49,"▲","-")),2),NA())</f>
        <v>-3.85</v>
      </c>
      <c r="E21" s="136">
        <f>IF(ISNUMBER(VALUE(SUBSTITUTE(実質収支比率等に係る経年分析!I$49,"▲","-"))),ROUND(VALUE(SUBSTITUTE(実質収支比率等に係る経年分析!I$49,"▲","-")),2),NA())</f>
        <v>0.72</v>
      </c>
      <c r="F21" s="136">
        <f>IF(ISNUMBER(VALUE(SUBSTITUTE(実質収支比率等に係る経年分析!J$49,"▲","-"))),ROUND(VALUE(SUBSTITUTE(実質収支比率等に係る経年分析!J$49,"▲","-")),2),NA())</f>
        <v>1.36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障害認定事業特別会計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2.4900000000000002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5.0999999999999996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15.62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618</v>
      </c>
      <c r="E42" s="138"/>
      <c r="F42" s="138"/>
      <c r="G42" s="138">
        <f>'実質公債費比率（分子）の構造'!L$52</f>
        <v>588</v>
      </c>
      <c r="H42" s="138"/>
      <c r="I42" s="138"/>
      <c r="J42" s="138">
        <f>'実質公債費比率（分子）の構造'!M$52</f>
        <v>572</v>
      </c>
      <c r="K42" s="138"/>
      <c r="L42" s="138"/>
      <c r="M42" s="138">
        <f>'実質公債費比率（分子）の構造'!N$52</f>
        <v>576</v>
      </c>
      <c r="N42" s="138"/>
      <c r="O42" s="138"/>
      <c r="P42" s="138">
        <f>'実質公債費比率（分子）の構造'!O$52</f>
        <v>541</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16</v>
      </c>
      <c r="C44" s="138"/>
      <c r="D44" s="138"/>
      <c r="E44" s="138">
        <f>'実質公債費比率（分子）の構造'!L$50</f>
        <v>16</v>
      </c>
      <c r="F44" s="138"/>
      <c r="G44" s="138"/>
      <c r="H44" s="138">
        <f>'実質公債費比率（分子）の構造'!M$50</f>
        <v>16</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16</v>
      </c>
      <c r="C45" s="138"/>
      <c r="D45" s="138"/>
      <c r="E45" s="138">
        <f>'実質公債費比率（分子）の構造'!L$49</f>
        <v>16</v>
      </c>
      <c r="F45" s="138"/>
      <c r="G45" s="138"/>
      <c r="H45" s="138">
        <f>'実質公債費比率（分子）の構造'!M$49</f>
        <v>16</v>
      </c>
      <c r="I45" s="138"/>
      <c r="J45" s="138"/>
      <c r="K45" s="138">
        <f>'実質公債費比率（分子）の構造'!N$49</f>
        <v>16</v>
      </c>
      <c r="L45" s="138"/>
      <c r="M45" s="138"/>
      <c r="N45" s="138">
        <f>'実質公債費比率（分子）の構造'!O$49</f>
        <v>16</v>
      </c>
      <c r="O45" s="138"/>
      <c r="P45" s="138"/>
    </row>
    <row r="46" spans="1:16" x14ac:dyDescent="0.15">
      <c r="A46" s="138" t="s">
        <v>56</v>
      </c>
      <c r="B46" s="138">
        <f>'実質公債費比率（分子）の構造'!K$48</f>
        <v>275</v>
      </c>
      <c r="C46" s="138"/>
      <c r="D46" s="138"/>
      <c r="E46" s="138">
        <f>'実質公債費比率（分子）の構造'!L$48</f>
        <v>259</v>
      </c>
      <c r="F46" s="138"/>
      <c r="G46" s="138"/>
      <c r="H46" s="138">
        <f>'実質公債費比率（分子）の構造'!M$48</f>
        <v>225</v>
      </c>
      <c r="I46" s="138"/>
      <c r="J46" s="138"/>
      <c r="K46" s="138">
        <f>'実質公債費比率（分子）の構造'!N$48</f>
        <v>225</v>
      </c>
      <c r="L46" s="138"/>
      <c r="M46" s="138"/>
      <c r="N46" s="138">
        <f>'実質公債費比率（分子）の構造'!O$48</f>
        <v>202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680</v>
      </c>
      <c r="C49" s="138"/>
      <c r="D49" s="138"/>
      <c r="E49" s="138">
        <f>'実質公債費比率（分子）の構造'!L$45</f>
        <v>590</v>
      </c>
      <c r="F49" s="138"/>
      <c r="G49" s="138"/>
      <c r="H49" s="138">
        <f>'実質公債費比率（分子）の構造'!M$45</f>
        <v>577</v>
      </c>
      <c r="I49" s="138"/>
      <c r="J49" s="138"/>
      <c r="K49" s="138">
        <f>'実質公債費比率（分子）の構造'!N$45</f>
        <v>567</v>
      </c>
      <c r="L49" s="138"/>
      <c r="M49" s="138"/>
      <c r="N49" s="138">
        <f>'実質公債費比率（分子）の構造'!O$45</f>
        <v>533</v>
      </c>
      <c r="O49" s="138"/>
      <c r="P49" s="138"/>
    </row>
    <row r="50" spans="1:16" x14ac:dyDescent="0.15">
      <c r="A50" s="138" t="s">
        <v>60</v>
      </c>
      <c r="B50" s="138" t="e">
        <f>NA()</f>
        <v>#N/A</v>
      </c>
      <c r="C50" s="138">
        <f>IF(ISNUMBER('実質公債費比率（分子）の構造'!K$53),'実質公債費比率（分子）の構造'!K$53,NA())</f>
        <v>369</v>
      </c>
      <c r="D50" s="138" t="e">
        <f>NA()</f>
        <v>#N/A</v>
      </c>
      <c r="E50" s="138" t="e">
        <f>NA()</f>
        <v>#N/A</v>
      </c>
      <c r="F50" s="138">
        <f>IF(ISNUMBER('実質公債費比率（分子）の構造'!L$53),'実質公債費比率（分子）の構造'!L$53,NA())</f>
        <v>293</v>
      </c>
      <c r="G50" s="138" t="e">
        <f>NA()</f>
        <v>#N/A</v>
      </c>
      <c r="H50" s="138" t="e">
        <f>NA()</f>
        <v>#N/A</v>
      </c>
      <c r="I50" s="138">
        <f>IF(ISNUMBER('実質公債費比率（分子）の構造'!M$53),'実質公債費比率（分子）の構造'!M$53,NA())</f>
        <v>262</v>
      </c>
      <c r="J50" s="138" t="e">
        <f>NA()</f>
        <v>#N/A</v>
      </c>
      <c r="K50" s="138" t="e">
        <f>NA()</f>
        <v>#N/A</v>
      </c>
      <c r="L50" s="138">
        <f>IF(ISNUMBER('実質公債費比率（分子）の構造'!N$53),'実質公債費比率（分子）の構造'!N$53,NA())</f>
        <v>233</v>
      </c>
      <c r="M50" s="138" t="e">
        <f>NA()</f>
        <v>#N/A</v>
      </c>
      <c r="N50" s="138" t="e">
        <f>NA()</f>
        <v>#N/A</v>
      </c>
      <c r="O50" s="138">
        <f>IF(ISNUMBER('実質公債費比率（分子）の構造'!O$53),'実質公債費比率（分子）の構造'!O$53,NA())</f>
        <v>211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5897</v>
      </c>
      <c r="E56" s="137"/>
      <c r="F56" s="137"/>
      <c r="G56" s="137">
        <f>'将来負担比率（分子）の構造'!J$52</f>
        <v>5785</v>
      </c>
      <c r="H56" s="137"/>
      <c r="I56" s="137"/>
      <c r="J56" s="137">
        <f>'将来負担比率（分子）の構造'!K$52</f>
        <v>5938</v>
      </c>
      <c r="K56" s="137"/>
      <c r="L56" s="137"/>
      <c r="M56" s="137">
        <f>'将来負担比率（分子）の構造'!L$52</f>
        <v>5925</v>
      </c>
      <c r="N56" s="137"/>
      <c r="O56" s="137"/>
      <c r="P56" s="137">
        <f>'将来負担比率（分子）の構造'!M$52</f>
        <v>5791</v>
      </c>
    </row>
    <row r="57" spans="1:16" x14ac:dyDescent="0.15">
      <c r="A57" s="137" t="s">
        <v>36</v>
      </c>
      <c r="B57" s="137"/>
      <c r="C57" s="137"/>
      <c r="D57" s="137">
        <f>'将来負担比率（分子）の構造'!I$51</f>
        <v>39</v>
      </c>
      <c r="E57" s="137"/>
      <c r="F57" s="137"/>
      <c r="G57" s="137">
        <f>'将来負担比率（分子）の構造'!J$51</f>
        <v>14</v>
      </c>
      <c r="H57" s="137"/>
      <c r="I57" s="137"/>
      <c r="J57" s="137">
        <f>'将来負担比率（分子）の構造'!K$51</f>
        <v>10</v>
      </c>
      <c r="K57" s="137"/>
      <c r="L57" s="137"/>
      <c r="M57" s="137">
        <f>'将来負担比率（分子）の構造'!L$51</f>
        <v>8</v>
      </c>
      <c r="N57" s="137"/>
      <c r="O57" s="137"/>
      <c r="P57" s="137">
        <f>'将来負担比率（分子）の構造'!M$51</f>
        <v>5</v>
      </c>
    </row>
    <row r="58" spans="1:16" x14ac:dyDescent="0.15">
      <c r="A58" s="137" t="s">
        <v>35</v>
      </c>
      <c r="B58" s="137"/>
      <c r="C58" s="137"/>
      <c r="D58" s="137">
        <f>'将来負担比率（分子）の構造'!I$50</f>
        <v>1292</v>
      </c>
      <c r="E58" s="137"/>
      <c r="F58" s="137"/>
      <c r="G58" s="137">
        <f>'将来負担比率（分子）の構造'!J$50</f>
        <v>1259</v>
      </c>
      <c r="H58" s="137"/>
      <c r="I58" s="137"/>
      <c r="J58" s="137">
        <f>'将来負担比率（分子）の構造'!K$50</f>
        <v>1106</v>
      </c>
      <c r="K58" s="137"/>
      <c r="L58" s="137"/>
      <c r="M58" s="137">
        <f>'将来負担比率（分子）の構造'!L$50</f>
        <v>1221</v>
      </c>
      <c r="N58" s="137"/>
      <c r="O58" s="137"/>
      <c r="P58" s="137">
        <f>'将来負担比率（分子）の構造'!M$50</f>
        <v>1321</v>
      </c>
    </row>
    <row r="59" spans="1:16" x14ac:dyDescent="0.15">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1348</v>
      </c>
      <c r="C62" s="137"/>
      <c r="D62" s="137"/>
      <c r="E62" s="137">
        <f>'将来負担比率（分子）の構造'!J$45</f>
        <v>1385</v>
      </c>
      <c r="F62" s="137"/>
      <c r="G62" s="137"/>
      <c r="H62" s="137">
        <f>'将来負担比率（分子）の構造'!K$45</f>
        <v>1275</v>
      </c>
      <c r="I62" s="137"/>
      <c r="J62" s="137"/>
      <c r="K62" s="137">
        <f>'将来負担比率（分子）の構造'!L$45</f>
        <v>1122</v>
      </c>
      <c r="L62" s="137"/>
      <c r="M62" s="137"/>
      <c r="N62" s="137">
        <f>'将来負担比率（分子）の構造'!M$45</f>
        <v>1102</v>
      </c>
      <c r="O62" s="137"/>
      <c r="P62" s="137"/>
    </row>
    <row r="63" spans="1:16" x14ac:dyDescent="0.15">
      <c r="A63" s="137" t="s">
        <v>28</v>
      </c>
      <c r="B63" s="137">
        <f>'将来負担比率（分子）の構造'!I$44</f>
        <v>277</v>
      </c>
      <c r="C63" s="137"/>
      <c r="D63" s="137"/>
      <c r="E63" s="137">
        <f>'将来負担比率（分子）の構造'!J$44</f>
        <v>251</v>
      </c>
      <c r="F63" s="137"/>
      <c r="G63" s="137"/>
      <c r="H63" s="137">
        <f>'将来負担比率（分子）の構造'!K$44</f>
        <v>224</v>
      </c>
      <c r="I63" s="137"/>
      <c r="J63" s="137"/>
      <c r="K63" s="137">
        <f>'将来負担比率（分子）の構造'!L$44</f>
        <v>197</v>
      </c>
      <c r="L63" s="137"/>
      <c r="M63" s="137"/>
      <c r="N63" s="137">
        <f>'将来負担比率（分子）の構造'!M$44</f>
        <v>169</v>
      </c>
      <c r="O63" s="137"/>
      <c r="P63" s="137"/>
    </row>
    <row r="64" spans="1:16" x14ac:dyDescent="0.15">
      <c r="A64" s="137" t="s">
        <v>27</v>
      </c>
      <c r="B64" s="137">
        <f>'将来負担比率（分子）の構造'!I$43</f>
        <v>2860</v>
      </c>
      <c r="C64" s="137"/>
      <c r="D64" s="137"/>
      <c r="E64" s="137">
        <f>'将来負担比率（分子）の構造'!J$43</f>
        <v>3384</v>
      </c>
      <c r="F64" s="137"/>
      <c r="G64" s="137"/>
      <c r="H64" s="137">
        <f>'将来負担比率（分子）の構造'!K$43</f>
        <v>3271</v>
      </c>
      <c r="I64" s="137"/>
      <c r="J64" s="137"/>
      <c r="K64" s="137">
        <f>'将来負担比率（分子）の構造'!L$43</f>
        <v>3121</v>
      </c>
      <c r="L64" s="137"/>
      <c r="M64" s="137"/>
      <c r="N64" s="137">
        <f>'将来負担比率（分子）の構造'!M$43</f>
        <v>2932</v>
      </c>
      <c r="O64" s="137"/>
      <c r="P64" s="137"/>
    </row>
    <row r="65" spans="1:16" x14ac:dyDescent="0.15">
      <c r="A65" s="137" t="s">
        <v>26</v>
      </c>
      <c r="B65" s="137">
        <f>'将来負担比率（分子）の構造'!I$42</f>
        <v>30</v>
      </c>
      <c r="C65" s="137"/>
      <c r="D65" s="137"/>
      <c r="E65" s="137">
        <f>'将来負担比率（分子）の構造'!J$42</f>
        <v>15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5508</v>
      </c>
      <c r="C66" s="137"/>
      <c r="D66" s="137"/>
      <c r="E66" s="137">
        <f>'将来負担比率（分子）の構造'!J$41</f>
        <v>5527</v>
      </c>
      <c r="F66" s="137"/>
      <c r="G66" s="137"/>
      <c r="H66" s="137">
        <f>'将来負担比率（分子）の構造'!K$41</f>
        <v>5730</v>
      </c>
      <c r="I66" s="137"/>
      <c r="J66" s="137"/>
      <c r="K66" s="137">
        <f>'将来負担比率（分子）の構造'!L$41</f>
        <v>5984</v>
      </c>
      <c r="L66" s="137"/>
      <c r="M66" s="137"/>
      <c r="N66" s="137">
        <f>'将来負担比率（分子）の構造'!M$41</f>
        <v>5845</v>
      </c>
      <c r="O66" s="137"/>
      <c r="P66" s="137"/>
    </row>
    <row r="67" spans="1:16" x14ac:dyDescent="0.15">
      <c r="A67" s="137" t="s">
        <v>64</v>
      </c>
      <c r="B67" s="137" t="e">
        <f>NA()</f>
        <v>#N/A</v>
      </c>
      <c r="C67" s="137">
        <f>IF(ISNUMBER('将来負担比率（分子）の構造'!I$53), IF('将来負担比率（分子）の構造'!I$53 &lt; 0, 0, '将来負担比率（分子）の構造'!I$53), NA())</f>
        <v>2795</v>
      </c>
      <c r="D67" s="137" t="e">
        <f>NA()</f>
        <v>#N/A</v>
      </c>
      <c r="E67" s="137" t="e">
        <f>NA()</f>
        <v>#N/A</v>
      </c>
      <c r="F67" s="137">
        <f>IF(ISNUMBER('将来負担比率（分子）の構造'!J$53), IF('将来負担比率（分子）の構造'!J$53 &lt; 0, 0, '将来負担比率（分子）の構造'!J$53), NA())</f>
        <v>3507</v>
      </c>
      <c r="G67" s="137" t="e">
        <f>NA()</f>
        <v>#N/A</v>
      </c>
      <c r="H67" s="137" t="e">
        <f>NA()</f>
        <v>#N/A</v>
      </c>
      <c r="I67" s="137">
        <f>IF(ISNUMBER('将来負担比率（分子）の構造'!K$53), IF('将来負担比率（分子）の構造'!K$53 &lt; 0, 0, '将来負担比率（分子）の構造'!K$53), NA())</f>
        <v>3446</v>
      </c>
      <c r="J67" s="137" t="e">
        <f>NA()</f>
        <v>#N/A</v>
      </c>
      <c r="K67" s="137" t="e">
        <f>NA()</f>
        <v>#N/A</v>
      </c>
      <c r="L67" s="137">
        <f>IF(ISNUMBER('将来負担比率（分子）の構造'!L$53), IF('将来負担比率（分子）の構造'!L$53 &lt; 0, 0, '将来負担比率（分子）の構造'!L$53), NA())</f>
        <v>3270</v>
      </c>
      <c r="M67" s="137" t="e">
        <f>NA()</f>
        <v>#N/A</v>
      </c>
      <c r="N67" s="137" t="e">
        <f>NA()</f>
        <v>#N/A</v>
      </c>
      <c r="O67" s="137">
        <f>IF(ISNUMBER('将来負担比率（分子）の構造'!M$53), IF('将来負担比率（分子）の構造'!M$53 &lt; 0, 0, '将来負担比率（分子）の構造'!M$53), NA())</f>
        <v>2931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795160</v>
      </c>
      <c r="S5" s="671"/>
      <c r="T5" s="671"/>
      <c r="U5" s="671"/>
      <c r="V5" s="671"/>
      <c r="W5" s="671"/>
      <c r="X5" s="671"/>
      <c r="Y5" s="718"/>
      <c r="Z5" s="731">
        <v>14.5</v>
      </c>
      <c r="AA5" s="731"/>
      <c r="AB5" s="731"/>
      <c r="AC5" s="731"/>
      <c r="AD5" s="732">
        <v>795160</v>
      </c>
      <c r="AE5" s="732"/>
      <c r="AF5" s="732"/>
      <c r="AG5" s="732"/>
      <c r="AH5" s="732"/>
      <c r="AI5" s="732"/>
      <c r="AJ5" s="732"/>
      <c r="AK5" s="732"/>
      <c r="AL5" s="719">
        <v>22.9</v>
      </c>
      <c r="AM5" s="688"/>
      <c r="AN5" s="688"/>
      <c r="AO5" s="720"/>
      <c r="AP5" s="707" t="s">
        <v>210</v>
      </c>
      <c r="AQ5" s="708"/>
      <c r="AR5" s="708"/>
      <c r="AS5" s="708"/>
      <c r="AT5" s="708"/>
      <c r="AU5" s="708"/>
      <c r="AV5" s="708"/>
      <c r="AW5" s="708"/>
      <c r="AX5" s="708"/>
      <c r="AY5" s="708"/>
      <c r="AZ5" s="708"/>
      <c r="BA5" s="708"/>
      <c r="BB5" s="708"/>
      <c r="BC5" s="708"/>
      <c r="BD5" s="708"/>
      <c r="BE5" s="708"/>
      <c r="BF5" s="709"/>
      <c r="BG5" s="620">
        <v>793235</v>
      </c>
      <c r="BH5" s="621"/>
      <c r="BI5" s="621"/>
      <c r="BJ5" s="621"/>
      <c r="BK5" s="621"/>
      <c r="BL5" s="621"/>
      <c r="BM5" s="621"/>
      <c r="BN5" s="622"/>
      <c r="BO5" s="673">
        <v>99.8</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57723</v>
      </c>
      <c r="S6" s="621"/>
      <c r="T6" s="621"/>
      <c r="U6" s="621"/>
      <c r="V6" s="621"/>
      <c r="W6" s="621"/>
      <c r="X6" s="621"/>
      <c r="Y6" s="622"/>
      <c r="Z6" s="673">
        <v>1.1000000000000001</v>
      </c>
      <c r="AA6" s="673"/>
      <c r="AB6" s="673"/>
      <c r="AC6" s="673"/>
      <c r="AD6" s="674">
        <v>57723</v>
      </c>
      <c r="AE6" s="674"/>
      <c r="AF6" s="674"/>
      <c r="AG6" s="674"/>
      <c r="AH6" s="674"/>
      <c r="AI6" s="674"/>
      <c r="AJ6" s="674"/>
      <c r="AK6" s="674"/>
      <c r="AL6" s="643">
        <v>1.7</v>
      </c>
      <c r="AM6" s="675"/>
      <c r="AN6" s="675"/>
      <c r="AO6" s="676"/>
      <c r="AP6" s="617" t="s">
        <v>216</v>
      </c>
      <c r="AQ6" s="618"/>
      <c r="AR6" s="618"/>
      <c r="AS6" s="618"/>
      <c r="AT6" s="618"/>
      <c r="AU6" s="618"/>
      <c r="AV6" s="618"/>
      <c r="AW6" s="618"/>
      <c r="AX6" s="618"/>
      <c r="AY6" s="618"/>
      <c r="AZ6" s="618"/>
      <c r="BA6" s="618"/>
      <c r="BB6" s="618"/>
      <c r="BC6" s="618"/>
      <c r="BD6" s="618"/>
      <c r="BE6" s="618"/>
      <c r="BF6" s="619"/>
      <c r="BG6" s="620">
        <v>793235</v>
      </c>
      <c r="BH6" s="621"/>
      <c r="BI6" s="621"/>
      <c r="BJ6" s="621"/>
      <c r="BK6" s="621"/>
      <c r="BL6" s="621"/>
      <c r="BM6" s="621"/>
      <c r="BN6" s="622"/>
      <c r="BO6" s="673">
        <v>99.8</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81320</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80795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1048</v>
      </c>
      <c r="S7" s="621"/>
      <c r="T7" s="621"/>
      <c r="U7" s="621"/>
      <c r="V7" s="621"/>
      <c r="W7" s="621"/>
      <c r="X7" s="621"/>
      <c r="Y7" s="622"/>
      <c r="Z7" s="673">
        <v>0</v>
      </c>
      <c r="AA7" s="673"/>
      <c r="AB7" s="673"/>
      <c r="AC7" s="673"/>
      <c r="AD7" s="674">
        <v>1048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300438</v>
      </c>
      <c r="BH7" s="621"/>
      <c r="BI7" s="621"/>
      <c r="BJ7" s="621"/>
      <c r="BK7" s="621"/>
      <c r="BL7" s="621"/>
      <c r="BM7" s="621"/>
      <c r="BN7" s="622"/>
      <c r="BO7" s="673">
        <v>37.799999999999997</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781271</v>
      </c>
      <c r="CS7" s="621"/>
      <c r="CT7" s="621"/>
      <c r="CU7" s="621"/>
      <c r="CV7" s="621"/>
      <c r="CW7" s="621"/>
      <c r="CX7" s="621"/>
      <c r="CY7" s="622"/>
      <c r="CZ7" s="673">
        <v>14.8</v>
      </c>
      <c r="DA7" s="673"/>
      <c r="DB7" s="673"/>
      <c r="DC7" s="673"/>
      <c r="DD7" s="626">
        <v>9115</v>
      </c>
      <c r="DE7" s="621"/>
      <c r="DF7" s="621"/>
      <c r="DG7" s="621"/>
      <c r="DH7" s="621"/>
      <c r="DI7" s="621"/>
      <c r="DJ7" s="621"/>
      <c r="DK7" s="621"/>
      <c r="DL7" s="621"/>
      <c r="DM7" s="621"/>
      <c r="DN7" s="621"/>
      <c r="DO7" s="621"/>
      <c r="DP7" s="622"/>
      <c r="DQ7" s="626">
        <v>612440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1301</v>
      </c>
      <c r="S8" s="621"/>
      <c r="T8" s="621"/>
      <c r="U8" s="621"/>
      <c r="V8" s="621"/>
      <c r="W8" s="621"/>
      <c r="X8" s="621"/>
      <c r="Y8" s="622"/>
      <c r="Z8" s="673">
        <v>0</v>
      </c>
      <c r="AA8" s="673"/>
      <c r="AB8" s="673"/>
      <c r="AC8" s="673"/>
      <c r="AD8" s="674">
        <v>1301</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14472</v>
      </c>
      <c r="BH8" s="621"/>
      <c r="BI8" s="621"/>
      <c r="BJ8" s="621"/>
      <c r="BK8" s="621"/>
      <c r="BL8" s="621"/>
      <c r="BM8" s="621"/>
      <c r="BN8" s="622"/>
      <c r="BO8" s="673">
        <v>1.8</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1505025</v>
      </c>
      <c r="CS8" s="621"/>
      <c r="CT8" s="621"/>
      <c r="CU8" s="621"/>
      <c r="CV8" s="621"/>
      <c r="CW8" s="621"/>
      <c r="CX8" s="621"/>
      <c r="CY8" s="622"/>
      <c r="CZ8" s="673">
        <v>28.5</v>
      </c>
      <c r="DA8" s="673"/>
      <c r="DB8" s="673"/>
      <c r="DC8" s="673"/>
      <c r="DD8" s="626">
        <v>4050</v>
      </c>
      <c r="DE8" s="621"/>
      <c r="DF8" s="621"/>
      <c r="DG8" s="621"/>
      <c r="DH8" s="621"/>
      <c r="DI8" s="621"/>
      <c r="DJ8" s="621"/>
      <c r="DK8" s="621"/>
      <c r="DL8" s="621"/>
      <c r="DM8" s="621"/>
      <c r="DN8" s="621"/>
      <c r="DO8" s="621"/>
      <c r="DP8" s="622"/>
      <c r="DQ8" s="626">
        <v>907788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689</v>
      </c>
      <c r="S9" s="621"/>
      <c r="T9" s="621"/>
      <c r="U9" s="621"/>
      <c r="V9" s="621"/>
      <c r="W9" s="621"/>
      <c r="X9" s="621"/>
      <c r="Y9" s="622"/>
      <c r="Z9" s="673">
        <v>0</v>
      </c>
      <c r="AA9" s="673"/>
      <c r="AB9" s="673"/>
      <c r="AC9" s="673"/>
      <c r="AD9" s="674">
        <v>689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249823</v>
      </c>
      <c r="BH9" s="621"/>
      <c r="BI9" s="621"/>
      <c r="BJ9" s="621"/>
      <c r="BK9" s="621"/>
      <c r="BL9" s="621"/>
      <c r="BM9" s="621"/>
      <c r="BN9" s="622"/>
      <c r="BO9" s="673">
        <v>31.4</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496909</v>
      </c>
      <c r="CS9" s="621"/>
      <c r="CT9" s="621"/>
      <c r="CU9" s="621"/>
      <c r="CV9" s="621"/>
      <c r="CW9" s="621"/>
      <c r="CX9" s="621"/>
      <c r="CY9" s="622"/>
      <c r="CZ9" s="673">
        <v>9.4</v>
      </c>
      <c r="DA9" s="673"/>
      <c r="DB9" s="673"/>
      <c r="DC9" s="673"/>
      <c r="DD9" s="626">
        <v>10886</v>
      </c>
      <c r="DE9" s="621"/>
      <c r="DF9" s="621"/>
      <c r="DG9" s="621"/>
      <c r="DH9" s="621"/>
      <c r="DI9" s="621"/>
      <c r="DJ9" s="621"/>
      <c r="DK9" s="621"/>
      <c r="DL9" s="621"/>
      <c r="DM9" s="621"/>
      <c r="DN9" s="621"/>
      <c r="DO9" s="621"/>
      <c r="DP9" s="622"/>
      <c r="DQ9" s="626">
        <v>463408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165569</v>
      </c>
      <c r="S10" s="621"/>
      <c r="T10" s="621"/>
      <c r="U10" s="621"/>
      <c r="V10" s="621"/>
      <c r="W10" s="621"/>
      <c r="X10" s="621"/>
      <c r="Y10" s="622"/>
      <c r="Z10" s="673">
        <v>3</v>
      </c>
      <c r="AA10" s="673"/>
      <c r="AB10" s="673"/>
      <c r="AC10" s="673"/>
      <c r="AD10" s="674">
        <v>165569</v>
      </c>
      <c r="AE10" s="674"/>
      <c r="AF10" s="674"/>
      <c r="AG10" s="674"/>
      <c r="AH10" s="674"/>
      <c r="AI10" s="674"/>
      <c r="AJ10" s="674"/>
      <c r="AK10" s="674"/>
      <c r="AL10" s="643">
        <v>4.8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21408</v>
      </c>
      <c r="BH10" s="621"/>
      <c r="BI10" s="621"/>
      <c r="BJ10" s="621"/>
      <c r="BK10" s="621"/>
      <c r="BL10" s="621"/>
      <c r="BM10" s="621"/>
      <c r="BN10" s="622"/>
      <c r="BO10" s="673">
        <v>2.7</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20020</v>
      </c>
      <c r="CS10" s="621"/>
      <c r="CT10" s="621"/>
      <c r="CU10" s="621"/>
      <c r="CV10" s="621"/>
      <c r="CW10" s="621"/>
      <c r="CX10" s="621"/>
      <c r="CY10" s="622"/>
      <c r="CZ10" s="673">
        <v>0.4</v>
      </c>
      <c r="DA10" s="673"/>
      <c r="DB10" s="673"/>
      <c r="DC10" s="673"/>
      <c r="DD10" s="626" t="s">
        <v>223</v>
      </c>
      <c r="DE10" s="621"/>
      <c r="DF10" s="621"/>
      <c r="DG10" s="621"/>
      <c r="DH10" s="621"/>
      <c r="DI10" s="621"/>
      <c r="DJ10" s="621"/>
      <c r="DK10" s="621"/>
      <c r="DL10" s="621"/>
      <c r="DM10" s="621"/>
      <c r="DN10" s="621"/>
      <c r="DO10" s="621"/>
      <c r="DP10" s="622"/>
      <c r="DQ10" s="626">
        <v>7</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14735</v>
      </c>
      <c r="BH11" s="621"/>
      <c r="BI11" s="621"/>
      <c r="BJ11" s="621"/>
      <c r="BK11" s="621"/>
      <c r="BL11" s="621"/>
      <c r="BM11" s="621"/>
      <c r="BN11" s="622"/>
      <c r="BO11" s="673">
        <v>1.9</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267980</v>
      </c>
      <c r="CS11" s="621"/>
      <c r="CT11" s="621"/>
      <c r="CU11" s="621"/>
      <c r="CV11" s="621"/>
      <c r="CW11" s="621"/>
      <c r="CX11" s="621"/>
      <c r="CY11" s="622"/>
      <c r="CZ11" s="673">
        <v>5.0999999999999996</v>
      </c>
      <c r="DA11" s="673"/>
      <c r="DB11" s="673"/>
      <c r="DC11" s="673"/>
      <c r="DD11" s="626">
        <v>44972</v>
      </c>
      <c r="DE11" s="621"/>
      <c r="DF11" s="621"/>
      <c r="DG11" s="621"/>
      <c r="DH11" s="621"/>
      <c r="DI11" s="621"/>
      <c r="DJ11" s="621"/>
      <c r="DK11" s="621"/>
      <c r="DL11" s="621"/>
      <c r="DM11" s="621"/>
      <c r="DN11" s="621"/>
      <c r="DO11" s="621"/>
      <c r="DP11" s="622"/>
      <c r="DQ11" s="626">
        <v>148883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402111</v>
      </c>
      <c r="BH12" s="621"/>
      <c r="BI12" s="621"/>
      <c r="BJ12" s="621"/>
      <c r="BK12" s="621"/>
      <c r="BL12" s="621"/>
      <c r="BM12" s="621"/>
      <c r="BN12" s="622"/>
      <c r="BO12" s="673">
        <v>50.6</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205056</v>
      </c>
      <c r="CS12" s="621"/>
      <c r="CT12" s="621"/>
      <c r="CU12" s="621"/>
      <c r="CV12" s="621"/>
      <c r="CW12" s="621"/>
      <c r="CX12" s="621"/>
      <c r="CY12" s="622"/>
      <c r="CZ12" s="673">
        <v>3.9</v>
      </c>
      <c r="DA12" s="673"/>
      <c r="DB12" s="673"/>
      <c r="DC12" s="673"/>
      <c r="DD12" s="626">
        <v>4502</v>
      </c>
      <c r="DE12" s="621"/>
      <c r="DF12" s="621"/>
      <c r="DG12" s="621"/>
      <c r="DH12" s="621"/>
      <c r="DI12" s="621"/>
      <c r="DJ12" s="621"/>
      <c r="DK12" s="621"/>
      <c r="DL12" s="621"/>
      <c r="DM12" s="621"/>
      <c r="DN12" s="621"/>
      <c r="DO12" s="621"/>
      <c r="DP12" s="622"/>
      <c r="DQ12" s="626">
        <v>123255</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9174</v>
      </c>
      <c r="S13" s="621"/>
      <c r="T13" s="621"/>
      <c r="U13" s="621"/>
      <c r="V13" s="621"/>
      <c r="W13" s="621"/>
      <c r="X13" s="621"/>
      <c r="Y13" s="622"/>
      <c r="Z13" s="673">
        <v>0.2</v>
      </c>
      <c r="AA13" s="673"/>
      <c r="AB13" s="673"/>
      <c r="AC13" s="673"/>
      <c r="AD13" s="674">
        <v>9174</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387771</v>
      </c>
      <c r="BH13" s="621"/>
      <c r="BI13" s="621"/>
      <c r="BJ13" s="621"/>
      <c r="BK13" s="621"/>
      <c r="BL13" s="621"/>
      <c r="BM13" s="621"/>
      <c r="BN13" s="622"/>
      <c r="BO13" s="673">
        <v>48.8</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522551</v>
      </c>
      <c r="CS13" s="621"/>
      <c r="CT13" s="621"/>
      <c r="CU13" s="621"/>
      <c r="CV13" s="621"/>
      <c r="CW13" s="621"/>
      <c r="CX13" s="621"/>
      <c r="CY13" s="622"/>
      <c r="CZ13" s="673">
        <v>9.9</v>
      </c>
      <c r="DA13" s="673"/>
      <c r="DB13" s="673"/>
      <c r="DC13" s="673"/>
      <c r="DD13" s="626">
        <v>117706</v>
      </c>
      <c r="DE13" s="621"/>
      <c r="DF13" s="621"/>
      <c r="DG13" s="621"/>
      <c r="DH13" s="621"/>
      <c r="DI13" s="621"/>
      <c r="DJ13" s="621"/>
      <c r="DK13" s="621"/>
      <c r="DL13" s="621"/>
      <c r="DM13" s="621"/>
      <c r="DN13" s="621"/>
      <c r="DO13" s="621"/>
      <c r="DP13" s="622"/>
      <c r="DQ13" s="626">
        <v>413095</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26412</v>
      </c>
      <c r="BH14" s="621"/>
      <c r="BI14" s="621"/>
      <c r="BJ14" s="621"/>
      <c r="BK14" s="621"/>
      <c r="BL14" s="621"/>
      <c r="BM14" s="621"/>
      <c r="BN14" s="622"/>
      <c r="BO14" s="673">
        <v>3.3</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293451</v>
      </c>
      <c r="CS14" s="621"/>
      <c r="CT14" s="621"/>
      <c r="CU14" s="621"/>
      <c r="CV14" s="621"/>
      <c r="CW14" s="621"/>
      <c r="CX14" s="621"/>
      <c r="CY14" s="622"/>
      <c r="CZ14" s="673">
        <v>5.6</v>
      </c>
      <c r="DA14" s="673"/>
      <c r="DB14" s="673"/>
      <c r="DC14" s="673"/>
      <c r="DD14" s="626">
        <v>55080</v>
      </c>
      <c r="DE14" s="621"/>
      <c r="DF14" s="621"/>
      <c r="DG14" s="621"/>
      <c r="DH14" s="621"/>
      <c r="DI14" s="621"/>
      <c r="DJ14" s="621"/>
      <c r="DK14" s="621"/>
      <c r="DL14" s="621"/>
      <c r="DM14" s="621"/>
      <c r="DN14" s="621"/>
      <c r="DO14" s="621"/>
      <c r="DP14" s="622"/>
      <c r="DQ14" s="626">
        <v>238559</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1809</v>
      </c>
      <c r="S15" s="621"/>
      <c r="T15" s="621"/>
      <c r="U15" s="621"/>
      <c r="V15" s="621"/>
      <c r="W15" s="621"/>
      <c r="X15" s="621"/>
      <c r="Y15" s="622"/>
      <c r="Z15" s="673">
        <v>0</v>
      </c>
      <c r="AA15" s="673"/>
      <c r="AB15" s="673"/>
      <c r="AC15" s="673"/>
      <c r="AD15" s="674">
        <v>1809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64274</v>
      </c>
      <c r="BH15" s="621"/>
      <c r="BI15" s="621"/>
      <c r="BJ15" s="621"/>
      <c r="BK15" s="621"/>
      <c r="BL15" s="621"/>
      <c r="BM15" s="621"/>
      <c r="BN15" s="622"/>
      <c r="BO15" s="673">
        <v>8.1</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522586</v>
      </c>
      <c r="CS15" s="621"/>
      <c r="CT15" s="621"/>
      <c r="CU15" s="621"/>
      <c r="CV15" s="621"/>
      <c r="CW15" s="621"/>
      <c r="CX15" s="621"/>
      <c r="CY15" s="622"/>
      <c r="CZ15" s="673">
        <v>9.9</v>
      </c>
      <c r="DA15" s="673"/>
      <c r="DB15" s="673"/>
      <c r="DC15" s="673"/>
      <c r="DD15" s="626">
        <v>19374</v>
      </c>
      <c r="DE15" s="621"/>
      <c r="DF15" s="621"/>
      <c r="DG15" s="621"/>
      <c r="DH15" s="621"/>
      <c r="DI15" s="621"/>
      <c r="DJ15" s="621"/>
      <c r="DK15" s="621"/>
      <c r="DL15" s="621"/>
      <c r="DM15" s="621"/>
      <c r="DN15" s="621"/>
      <c r="DO15" s="621"/>
      <c r="DP15" s="622"/>
      <c r="DQ15" s="626">
        <v>493124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2712176</v>
      </c>
      <c r="S16" s="621"/>
      <c r="T16" s="621"/>
      <c r="U16" s="621"/>
      <c r="V16" s="621"/>
      <c r="W16" s="621"/>
      <c r="X16" s="621"/>
      <c r="Y16" s="622"/>
      <c r="Z16" s="673">
        <v>49.4</v>
      </c>
      <c r="AA16" s="673"/>
      <c r="AB16" s="673"/>
      <c r="AC16" s="673"/>
      <c r="AD16" s="674">
        <v>2435322</v>
      </c>
      <c r="AE16" s="674"/>
      <c r="AF16" s="674"/>
      <c r="AG16" s="674"/>
      <c r="AH16" s="674"/>
      <c r="AI16" s="674"/>
      <c r="AJ16" s="674"/>
      <c r="AK16" s="674"/>
      <c r="AL16" s="643">
        <v>70</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56809</v>
      </c>
      <c r="CS16" s="621"/>
      <c r="CT16" s="621"/>
      <c r="CU16" s="621"/>
      <c r="CV16" s="621"/>
      <c r="CW16" s="621"/>
      <c r="CX16" s="621"/>
      <c r="CY16" s="622"/>
      <c r="CZ16" s="673">
        <v>1.1000000000000001</v>
      </c>
      <c r="DA16" s="673"/>
      <c r="DB16" s="673"/>
      <c r="DC16" s="673"/>
      <c r="DD16" s="626" t="s">
        <v>223</v>
      </c>
      <c r="DE16" s="621"/>
      <c r="DF16" s="621"/>
      <c r="DG16" s="621"/>
      <c r="DH16" s="621"/>
      <c r="DI16" s="621"/>
      <c r="DJ16" s="621"/>
      <c r="DK16" s="621"/>
      <c r="DL16" s="621"/>
      <c r="DM16" s="621"/>
      <c r="DN16" s="621"/>
      <c r="DO16" s="621"/>
      <c r="DP16" s="622"/>
      <c r="DQ16" s="626">
        <v>11020</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2435322</v>
      </c>
      <c r="S17" s="621"/>
      <c r="T17" s="621"/>
      <c r="U17" s="621"/>
      <c r="V17" s="621"/>
      <c r="W17" s="621"/>
      <c r="X17" s="621"/>
      <c r="Y17" s="622"/>
      <c r="Z17" s="673">
        <v>44.3</v>
      </c>
      <c r="AA17" s="673"/>
      <c r="AB17" s="673"/>
      <c r="AC17" s="673"/>
      <c r="AD17" s="674">
        <v>2435322</v>
      </c>
      <c r="AE17" s="674"/>
      <c r="AF17" s="674"/>
      <c r="AG17" s="674"/>
      <c r="AH17" s="674"/>
      <c r="AI17" s="674"/>
      <c r="AJ17" s="674"/>
      <c r="AK17" s="674"/>
      <c r="AL17" s="643">
        <v>70</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533342</v>
      </c>
      <c r="CS17" s="621"/>
      <c r="CT17" s="621"/>
      <c r="CU17" s="621"/>
      <c r="CV17" s="621"/>
      <c r="CW17" s="621"/>
      <c r="CX17" s="621"/>
      <c r="CY17" s="622"/>
      <c r="CZ17" s="673">
        <v>10.1</v>
      </c>
      <c r="DA17" s="673"/>
      <c r="DB17" s="673"/>
      <c r="DC17" s="673"/>
      <c r="DD17" s="626" t="s">
        <v>223</v>
      </c>
      <c r="DE17" s="621"/>
      <c r="DF17" s="621"/>
      <c r="DG17" s="621"/>
      <c r="DH17" s="621"/>
      <c r="DI17" s="621"/>
      <c r="DJ17" s="621"/>
      <c r="DK17" s="621"/>
      <c r="DL17" s="621"/>
      <c r="DM17" s="621"/>
      <c r="DN17" s="621"/>
      <c r="DO17" s="621"/>
      <c r="DP17" s="622"/>
      <c r="DQ17" s="626">
        <v>528716</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276854</v>
      </c>
      <c r="S18" s="621"/>
      <c r="T18" s="621"/>
      <c r="U18" s="621"/>
      <c r="V18" s="621"/>
      <c r="W18" s="621"/>
      <c r="X18" s="621"/>
      <c r="Y18" s="622"/>
      <c r="Z18" s="673">
        <v>5</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1925</v>
      </c>
      <c r="BH19" s="621"/>
      <c r="BI19" s="621"/>
      <c r="BJ19" s="621"/>
      <c r="BK19" s="621"/>
      <c r="BL19" s="621"/>
      <c r="BM19" s="621"/>
      <c r="BN19" s="622"/>
      <c r="BO19" s="673">
        <v>0.2</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3744649</v>
      </c>
      <c r="S20" s="621"/>
      <c r="T20" s="621"/>
      <c r="U20" s="621"/>
      <c r="V20" s="621"/>
      <c r="W20" s="621"/>
      <c r="X20" s="621"/>
      <c r="Y20" s="622"/>
      <c r="Z20" s="673">
        <v>68.2</v>
      </c>
      <c r="AA20" s="673"/>
      <c r="AB20" s="673"/>
      <c r="AC20" s="673"/>
      <c r="AD20" s="674">
        <v>3467795</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1925</v>
      </c>
      <c r="BH20" s="621"/>
      <c r="BI20" s="621"/>
      <c r="BJ20" s="621"/>
      <c r="BK20" s="621"/>
      <c r="BL20" s="621"/>
      <c r="BM20" s="621"/>
      <c r="BN20" s="622"/>
      <c r="BO20" s="673">
        <v>0.2</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5286320</v>
      </c>
      <c r="CS20" s="621"/>
      <c r="CT20" s="621"/>
      <c r="CU20" s="621"/>
      <c r="CV20" s="621"/>
      <c r="CW20" s="621"/>
      <c r="CX20" s="621"/>
      <c r="CY20" s="622"/>
      <c r="CZ20" s="673">
        <v>100</v>
      </c>
      <c r="DA20" s="673"/>
      <c r="DB20" s="673"/>
      <c r="DC20" s="673"/>
      <c r="DD20" s="626">
        <v>265685</v>
      </c>
      <c r="DE20" s="621"/>
      <c r="DF20" s="621"/>
      <c r="DG20" s="621"/>
      <c r="DH20" s="621"/>
      <c r="DI20" s="621"/>
      <c r="DJ20" s="621"/>
      <c r="DK20" s="621"/>
      <c r="DL20" s="621"/>
      <c r="DM20" s="621"/>
      <c r="DN20" s="621"/>
      <c r="DO20" s="621"/>
      <c r="DP20" s="622"/>
      <c r="DQ20" s="626">
        <v>4021090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927</v>
      </c>
      <c r="S21" s="621"/>
      <c r="T21" s="621"/>
      <c r="U21" s="621"/>
      <c r="V21" s="621"/>
      <c r="W21" s="621"/>
      <c r="X21" s="621"/>
      <c r="Y21" s="622"/>
      <c r="Z21" s="673">
        <v>0</v>
      </c>
      <c r="AA21" s="673"/>
      <c r="AB21" s="673"/>
      <c r="AC21" s="673"/>
      <c r="AD21" s="674">
        <v>927</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1925</v>
      </c>
      <c r="BH21" s="621"/>
      <c r="BI21" s="621"/>
      <c r="BJ21" s="621"/>
      <c r="BK21" s="621"/>
      <c r="BL21" s="621"/>
      <c r="BM21" s="621"/>
      <c r="BN21" s="622"/>
      <c r="BO21" s="673">
        <v>0.2</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9126</v>
      </c>
      <c r="S22" s="621"/>
      <c r="T22" s="621"/>
      <c r="U22" s="621"/>
      <c r="V22" s="621"/>
      <c r="W22" s="621"/>
      <c r="X22" s="621"/>
      <c r="Y22" s="622"/>
      <c r="Z22" s="673">
        <v>0.2</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39111</v>
      </c>
      <c r="S23" s="621"/>
      <c r="T23" s="621"/>
      <c r="U23" s="621"/>
      <c r="V23" s="621"/>
      <c r="W23" s="621"/>
      <c r="X23" s="621"/>
      <c r="Y23" s="622"/>
      <c r="Z23" s="673">
        <v>0.7</v>
      </c>
      <c r="AA23" s="673"/>
      <c r="AB23" s="673"/>
      <c r="AC23" s="673"/>
      <c r="AD23" s="674">
        <v>1578</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27286</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2331221</v>
      </c>
      <c r="CS24" s="671"/>
      <c r="CT24" s="671"/>
      <c r="CU24" s="671"/>
      <c r="CV24" s="671"/>
      <c r="CW24" s="671"/>
      <c r="CX24" s="671"/>
      <c r="CY24" s="718"/>
      <c r="CZ24" s="722">
        <v>44.1</v>
      </c>
      <c r="DA24" s="723"/>
      <c r="DB24" s="723"/>
      <c r="DC24" s="724"/>
      <c r="DD24" s="717">
        <v>1796259</v>
      </c>
      <c r="DE24" s="671"/>
      <c r="DF24" s="671"/>
      <c r="DG24" s="671"/>
      <c r="DH24" s="671"/>
      <c r="DI24" s="671"/>
      <c r="DJ24" s="671"/>
      <c r="DK24" s="718"/>
      <c r="DL24" s="717">
        <v>1784356</v>
      </c>
      <c r="DM24" s="671"/>
      <c r="DN24" s="671"/>
      <c r="DO24" s="671"/>
      <c r="DP24" s="671"/>
      <c r="DQ24" s="671"/>
      <c r="DR24" s="671"/>
      <c r="DS24" s="671"/>
      <c r="DT24" s="671"/>
      <c r="DU24" s="671"/>
      <c r="DV24" s="718"/>
      <c r="DW24" s="719">
        <v>49.2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478698</v>
      </c>
      <c r="S25" s="621"/>
      <c r="T25" s="621"/>
      <c r="U25" s="621"/>
      <c r="V25" s="621"/>
      <c r="W25" s="621"/>
      <c r="X25" s="621"/>
      <c r="Y25" s="622"/>
      <c r="Z25" s="673">
        <v>8.6999999999999993</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1066713</v>
      </c>
      <c r="CS25" s="639"/>
      <c r="CT25" s="639"/>
      <c r="CU25" s="639"/>
      <c r="CV25" s="639"/>
      <c r="CW25" s="639"/>
      <c r="CX25" s="639"/>
      <c r="CY25" s="640"/>
      <c r="CZ25" s="623">
        <v>20.2</v>
      </c>
      <c r="DA25" s="641"/>
      <c r="DB25" s="641"/>
      <c r="DC25" s="642"/>
      <c r="DD25" s="626">
        <v>1028706</v>
      </c>
      <c r="DE25" s="639"/>
      <c r="DF25" s="639"/>
      <c r="DG25" s="639"/>
      <c r="DH25" s="639"/>
      <c r="DI25" s="639"/>
      <c r="DJ25" s="639"/>
      <c r="DK25" s="640"/>
      <c r="DL25" s="626">
        <v>1018982</v>
      </c>
      <c r="DM25" s="639"/>
      <c r="DN25" s="639"/>
      <c r="DO25" s="639"/>
      <c r="DP25" s="639"/>
      <c r="DQ25" s="639"/>
      <c r="DR25" s="639"/>
      <c r="DS25" s="639"/>
      <c r="DT25" s="639"/>
      <c r="DU25" s="639"/>
      <c r="DV25" s="640"/>
      <c r="DW25" s="643">
        <v>28.1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689510</v>
      </c>
      <c r="CS26" s="621"/>
      <c r="CT26" s="621"/>
      <c r="CU26" s="621"/>
      <c r="CV26" s="621"/>
      <c r="CW26" s="621"/>
      <c r="CX26" s="621"/>
      <c r="CY26" s="622"/>
      <c r="CZ26" s="623">
        <v>13</v>
      </c>
      <c r="DA26" s="641"/>
      <c r="DB26" s="641"/>
      <c r="DC26" s="642"/>
      <c r="DD26" s="626">
        <v>654637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380954</v>
      </c>
      <c r="S27" s="621"/>
      <c r="T27" s="621"/>
      <c r="U27" s="621"/>
      <c r="V27" s="621"/>
      <c r="W27" s="621"/>
      <c r="X27" s="621"/>
      <c r="Y27" s="622"/>
      <c r="Z27" s="673">
        <v>6.9</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795160</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731166</v>
      </c>
      <c r="CS27" s="639"/>
      <c r="CT27" s="639"/>
      <c r="CU27" s="639"/>
      <c r="CV27" s="639"/>
      <c r="CW27" s="639"/>
      <c r="CX27" s="639"/>
      <c r="CY27" s="640"/>
      <c r="CZ27" s="623">
        <v>13.8</v>
      </c>
      <c r="DA27" s="641"/>
      <c r="DB27" s="641"/>
      <c r="DC27" s="642"/>
      <c r="DD27" s="626">
        <v>238837</v>
      </c>
      <c r="DE27" s="639"/>
      <c r="DF27" s="639"/>
      <c r="DG27" s="639"/>
      <c r="DH27" s="639"/>
      <c r="DI27" s="639"/>
      <c r="DJ27" s="639"/>
      <c r="DK27" s="640"/>
      <c r="DL27" s="626">
        <v>236658</v>
      </c>
      <c r="DM27" s="639"/>
      <c r="DN27" s="639"/>
      <c r="DO27" s="639"/>
      <c r="DP27" s="639"/>
      <c r="DQ27" s="639"/>
      <c r="DR27" s="639"/>
      <c r="DS27" s="639"/>
      <c r="DT27" s="639"/>
      <c r="DU27" s="639"/>
      <c r="DV27" s="640"/>
      <c r="DW27" s="643">
        <v>6.5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22759</v>
      </c>
      <c r="S28" s="621"/>
      <c r="T28" s="621"/>
      <c r="U28" s="621"/>
      <c r="V28" s="621"/>
      <c r="W28" s="621"/>
      <c r="X28" s="621"/>
      <c r="Y28" s="622"/>
      <c r="Z28" s="673">
        <v>0.4</v>
      </c>
      <c r="AA28" s="673"/>
      <c r="AB28" s="673"/>
      <c r="AC28" s="673"/>
      <c r="AD28" s="674">
        <v>6731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533342</v>
      </c>
      <c r="CS28" s="621"/>
      <c r="CT28" s="621"/>
      <c r="CU28" s="621"/>
      <c r="CV28" s="621"/>
      <c r="CW28" s="621"/>
      <c r="CX28" s="621"/>
      <c r="CY28" s="622"/>
      <c r="CZ28" s="623">
        <v>10.1</v>
      </c>
      <c r="DA28" s="641"/>
      <c r="DB28" s="641"/>
      <c r="DC28" s="642"/>
      <c r="DD28" s="626">
        <v>528716</v>
      </c>
      <c r="DE28" s="621"/>
      <c r="DF28" s="621"/>
      <c r="DG28" s="621"/>
      <c r="DH28" s="621"/>
      <c r="DI28" s="621"/>
      <c r="DJ28" s="621"/>
      <c r="DK28" s="622"/>
      <c r="DL28" s="626">
        <v>528716</v>
      </c>
      <c r="DM28" s="621"/>
      <c r="DN28" s="621"/>
      <c r="DO28" s="621"/>
      <c r="DP28" s="621"/>
      <c r="DQ28" s="621"/>
      <c r="DR28" s="621"/>
      <c r="DS28" s="621"/>
      <c r="DT28" s="621"/>
      <c r="DU28" s="621"/>
      <c r="DV28" s="622"/>
      <c r="DW28" s="643">
        <v>14.6</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48655</v>
      </c>
      <c r="S29" s="621"/>
      <c r="T29" s="621"/>
      <c r="U29" s="621"/>
      <c r="V29" s="621"/>
      <c r="W29" s="621"/>
      <c r="X29" s="621"/>
      <c r="Y29" s="622"/>
      <c r="Z29" s="673">
        <v>0.9</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533324</v>
      </c>
      <c r="CS29" s="639"/>
      <c r="CT29" s="639"/>
      <c r="CU29" s="639"/>
      <c r="CV29" s="639"/>
      <c r="CW29" s="639"/>
      <c r="CX29" s="639"/>
      <c r="CY29" s="640"/>
      <c r="CZ29" s="623">
        <v>10.1</v>
      </c>
      <c r="DA29" s="641"/>
      <c r="DB29" s="641"/>
      <c r="DC29" s="642"/>
      <c r="DD29" s="626">
        <v>528698</v>
      </c>
      <c r="DE29" s="639"/>
      <c r="DF29" s="639"/>
      <c r="DG29" s="639"/>
      <c r="DH29" s="639"/>
      <c r="DI29" s="639"/>
      <c r="DJ29" s="639"/>
      <c r="DK29" s="640"/>
      <c r="DL29" s="626">
        <v>528698</v>
      </c>
      <c r="DM29" s="639"/>
      <c r="DN29" s="639"/>
      <c r="DO29" s="639"/>
      <c r="DP29" s="639"/>
      <c r="DQ29" s="639"/>
      <c r="DR29" s="639"/>
      <c r="DS29" s="639"/>
      <c r="DT29" s="639"/>
      <c r="DU29" s="639"/>
      <c r="DV29" s="640"/>
      <c r="DW29" s="643">
        <v>14.6</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49243</v>
      </c>
      <c r="S30" s="621"/>
      <c r="T30" s="621"/>
      <c r="U30" s="621"/>
      <c r="V30" s="621"/>
      <c r="W30" s="621"/>
      <c r="X30" s="621"/>
      <c r="Y30" s="622"/>
      <c r="Z30" s="673">
        <v>0.9</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97.6</v>
      </c>
      <c r="BH30" s="687"/>
      <c r="BI30" s="687"/>
      <c r="BJ30" s="687"/>
      <c r="BK30" s="687"/>
      <c r="BL30" s="687"/>
      <c r="BM30" s="688">
        <v>88.2</v>
      </c>
      <c r="BN30" s="687"/>
      <c r="BO30" s="687"/>
      <c r="BP30" s="687"/>
      <c r="BQ30" s="689"/>
      <c r="BR30" s="686">
        <v>97.4</v>
      </c>
      <c r="BS30" s="687"/>
      <c r="BT30" s="687"/>
      <c r="BU30" s="687"/>
      <c r="BV30" s="687"/>
      <c r="BW30" s="687"/>
      <c r="BX30" s="688">
        <v>87.6</v>
      </c>
      <c r="BY30" s="687"/>
      <c r="BZ30" s="687"/>
      <c r="CA30" s="687"/>
      <c r="CB30" s="689"/>
      <c r="CD30" s="692"/>
      <c r="CE30" s="693"/>
      <c r="CF30" s="657" t="s">
        <v>294</v>
      </c>
      <c r="CG30" s="654"/>
      <c r="CH30" s="654"/>
      <c r="CI30" s="654"/>
      <c r="CJ30" s="654"/>
      <c r="CK30" s="654"/>
      <c r="CL30" s="654"/>
      <c r="CM30" s="654"/>
      <c r="CN30" s="654"/>
      <c r="CO30" s="654"/>
      <c r="CP30" s="654"/>
      <c r="CQ30" s="655"/>
      <c r="CR30" s="620">
        <v>483571</v>
      </c>
      <c r="CS30" s="621"/>
      <c r="CT30" s="621"/>
      <c r="CU30" s="621"/>
      <c r="CV30" s="621"/>
      <c r="CW30" s="621"/>
      <c r="CX30" s="621"/>
      <c r="CY30" s="622"/>
      <c r="CZ30" s="623">
        <v>9.1</v>
      </c>
      <c r="DA30" s="641"/>
      <c r="DB30" s="641"/>
      <c r="DC30" s="642"/>
      <c r="DD30" s="626">
        <v>478945</v>
      </c>
      <c r="DE30" s="621"/>
      <c r="DF30" s="621"/>
      <c r="DG30" s="621"/>
      <c r="DH30" s="621"/>
      <c r="DI30" s="621"/>
      <c r="DJ30" s="621"/>
      <c r="DK30" s="622"/>
      <c r="DL30" s="626">
        <v>478945</v>
      </c>
      <c r="DM30" s="621"/>
      <c r="DN30" s="621"/>
      <c r="DO30" s="621"/>
      <c r="DP30" s="621"/>
      <c r="DQ30" s="621"/>
      <c r="DR30" s="621"/>
      <c r="DS30" s="621"/>
      <c r="DT30" s="621"/>
      <c r="DU30" s="621"/>
      <c r="DV30" s="622"/>
      <c r="DW30" s="643">
        <v>13.2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202436</v>
      </c>
      <c r="S31" s="621"/>
      <c r="T31" s="621"/>
      <c r="U31" s="621"/>
      <c r="V31" s="621"/>
      <c r="W31" s="621"/>
      <c r="X31" s="621"/>
      <c r="Y31" s="622"/>
      <c r="Z31" s="673">
        <v>3.7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98.5</v>
      </c>
      <c r="BH31" s="639"/>
      <c r="BI31" s="639"/>
      <c r="BJ31" s="639"/>
      <c r="BK31" s="639"/>
      <c r="BL31" s="639"/>
      <c r="BM31" s="675">
        <v>94.3</v>
      </c>
      <c r="BN31" s="685"/>
      <c r="BO31" s="685"/>
      <c r="BP31" s="685"/>
      <c r="BQ31" s="649"/>
      <c r="BR31" s="684">
        <v>98.3</v>
      </c>
      <c r="BS31" s="639"/>
      <c r="BT31" s="639"/>
      <c r="BU31" s="639"/>
      <c r="BV31" s="639"/>
      <c r="BW31" s="639"/>
      <c r="BX31" s="675">
        <v>93.9</v>
      </c>
      <c r="BY31" s="685"/>
      <c r="BZ31" s="685"/>
      <c r="CA31" s="685"/>
      <c r="CB31" s="649"/>
      <c r="CD31" s="692"/>
      <c r="CE31" s="693"/>
      <c r="CF31" s="657" t="s">
        <v>298</v>
      </c>
      <c r="CG31" s="654"/>
      <c r="CH31" s="654"/>
      <c r="CI31" s="654"/>
      <c r="CJ31" s="654"/>
      <c r="CK31" s="654"/>
      <c r="CL31" s="654"/>
      <c r="CM31" s="654"/>
      <c r="CN31" s="654"/>
      <c r="CO31" s="654"/>
      <c r="CP31" s="654"/>
      <c r="CQ31" s="655"/>
      <c r="CR31" s="620">
        <v>49753</v>
      </c>
      <c r="CS31" s="639"/>
      <c r="CT31" s="639"/>
      <c r="CU31" s="639"/>
      <c r="CV31" s="639"/>
      <c r="CW31" s="639"/>
      <c r="CX31" s="639"/>
      <c r="CY31" s="640"/>
      <c r="CZ31" s="623">
        <v>0.9</v>
      </c>
      <c r="DA31" s="641"/>
      <c r="DB31" s="641"/>
      <c r="DC31" s="642"/>
      <c r="DD31" s="626">
        <v>49753</v>
      </c>
      <c r="DE31" s="639"/>
      <c r="DF31" s="639"/>
      <c r="DG31" s="639"/>
      <c r="DH31" s="639"/>
      <c r="DI31" s="639"/>
      <c r="DJ31" s="639"/>
      <c r="DK31" s="640"/>
      <c r="DL31" s="626">
        <v>49753</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144212</v>
      </c>
      <c r="S32" s="621"/>
      <c r="T32" s="621"/>
      <c r="U32" s="621"/>
      <c r="V32" s="621"/>
      <c r="W32" s="621"/>
      <c r="X32" s="621"/>
      <c r="Y32" s="622"/>
      <c r="Z32" s="673">
        <v>2.6</v>
      </c>
      <c r="AA32" s="673"/>
      <c r="AB32" s="673"/>
      <c r="AC32" s="673"/>
      <c r="AD32" s="674">
        <v>834</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96.5</v>
      </c>
      <c r="BH32" s="605"/>
      <c r="BI32" s="605"/>
      <c r="BJ32" s="605"/>
      <c r="BK32" s="605"/>
      <c r="BL32" s="605"/>
      <c r="BM32" s="668">
        <v>81.8</v>
      </c>
      <c r="BN32" s="605"/>
      <c r="BO32" s="605"/>
      <c r="BP32" s="605"/>
      <c r="BQ32" s="662"/>
      <c r="BR32" s="683">
        <v>96.1</v>
      </c>
      <c r="BS32" s="605"/>
      <c r="BT32" s="605"/>
      <c r="BU32" s="605"/>
      <c r="BV32" s="605"/>
      <c r="BW32" s="605"/>
      <c r="BX32" s="668">
        <v>81</v>
      </c>
      <c r="BY32" s="605"/>
      <c r="BZ32" s="605"/>
      <c r="CA32" s="605"/>
      <c r="CB32" s="662"/>
      <c r="CD32" s="694"/>
      <c r="CE32" s="695"/>
      <c r="CF32" s="657" t="s">
        <v>301</v>
      </c>
      <c r="CG32" s="654"/>
      <c r="CH32" s="654"/>
      <c r="CI32" s="654"/>
      <c r="CJ32" s="654"/>
      <c r="CK32" s="654"/>
      <c r="CL32" s="654"/>
      <c r="CM32" s="654"/>
      <c r="CN32" s="654"/>
      <c r="CO32" s="654"/>
      <c r="CP32" s="654"/>
      <c r="CQ32" s="655"/>
      <c r="CR32" s="620">
        <v>18</v>
      </c>
      <c r="CS32" s="621"/>
      <c r="CT32" s="621"/>
      <c r="CU32" s="621"/>
      <c r="CV32" s="621"/>
      <c r="CW32" s="621"/>
      <c r="CX32" s="621"/>
      <c r="CY32" s="622"/>
      <c r="CZ32" s="623">
        <v>0</v>
      </c>
      <c r="DA32" s="641"/>
      <c r="DB32" s="641"/>
      <c r="DC32" s="642"/>
      <c r="DD32" s="626">
        <v>18</v>
      </c>
      <c r="DE32" s="621"/>
      <c r="DF32" s="621"/>
      <c r="DG32" s="621"/>
      <c r="DH32" s="621"/>
      <c r="DI32" s="621"/>
      <c r="DJ32" s="621"/>
      <c r="DK32" s="622"/>
      <c r="DL32" s="626">
        <v>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344300</v>
      </c>
      <c r="S33" s="621"/>
      <c r="T33" s="621"/>
      <c r="U33" s="621"/>
      <c r="V33" s="621"/>
      <c r="W33" s="621"/>
      <c r="X33" s="621"/>
      <c r="Y33" s="622"/>
      <c r="Z33" s="673">
        <v>6.3</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2632605</v>
      </c>
      <c r="CS33" s="639"/>
      <c r="CT33" s="639"/>
      <c r="CU33" s="639"/>
      <c r="CV33" s="639"/>
      <c r="CW33" s="639"/>
      <c r="CX33" s="639"/>
      <c r="CY33" s="640"/>
      <c r="CZ33" s="623">
        <v>49.8</v>
      </c>
      <c r="DA33" s="641"/>
      <c r="DB33" s="641"/>
      <c r="DC33" s="642"/>
      <c r="DD33" s="626">
        <v>2130033</v>
      </c>
      <c r="DE33" s="639"/>
      <c r="DF33" s="639"/>
      <c r="DG33" s="639"/>
      <c r="DH33" s="639"/>
      <c r="DI33" s="639"/>
      <c r="DJ33" s="639"/>
      <c r="DK33" s="640"/>
      <c r="DL33" s="626">
        <v>1522426</v>
      </c>
      <c r="DM33" s="639"/>
      <c r="DN33" s="639"/>
      <c r="DO33" s="639"/>
      <c r="DP33" s="639"/>
      <c r="DQ33" s="639"/>
      <c r="DR33" s="639"/>
      <c r="DS33" s="639"/>
      <c r="DT33" s="639"/>
      <c r="DU33" s="639"/>
      <c r="DV33" s="640"/>
      <c r="DW33" s="643">
        <v>41.9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772020</v>
      </c>
      <c r="CS34" s="621"/>
      <c r="CT34" s="621"/>
      <c r="CU34" s="621"/>
      <c r="CV34" s="621"/>
      <c r="CW34" s="621"/>
      <c r="CX34" s="621"/>
      <c r="CY34" s="622"/>
      <c r="CZ34" s="623">
        <v>14.6</v>
      </c>
      <c r="DA34" s="641"/>
      <c r="DB34" s="641"/>
      <c r="DC34" s="642"/>
      <c r="DD34" s="626">
        <v>658680</v>
      </c>
      <c r="DE34" s="621"/>
      <c r="DF34" s="621"/>
      <c r="DG34" s="621"/>
      <c r="DH34" s="621"/>
      <c r="DI34" s="621"/>
      <c r="DJ34" s="621"/>
      <c r="DK34" s="622"/>
      <c r="DL34" s="626">
        <v>583185</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151700</v>
      </c>
      <c r="S35" s="621"/>
      <c r="T35" s="621"/>
      <c r="U35" s="621"/>
      <c r="V35" s="621"/>
      <c r="W35" s="621"/>
      <c r="X35" s="621"/>
      <c r="Y35" s="622"/>
      <c r="Z35" s="673">
        <v>2.8</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910669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90576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169337</v>
      </c>
      <c r="CS35" s="639"/>
      <c r="CT35" s="639"/>
      <c r="CU35" s="639"/>
      <c r="CV35" s="639"/>
      <c r="CW35" s="639"/>
      <c r="CX35" s="639"/>
      <c r="CY35" s="640"/>
      <c r="CZ35" s="623">
        <v>3.2</v>
      </c>
      <c r="DA35" s="641"/>
      <c r="DB35" s="641"/>
      <c r="DC35" s="642"/>
      <c r="DD35" s="626">
        <v>156150</v>
      </c>
      <c r="DE35" s="639"/>
      <c r="DF35" s="639"/>
      <c r="DG35" s="639"/>
      <c r="DH35" s="639"/>
      <c r="DI35" s="639"/>
      <c r="DJ35" s="639"/>
      <c r="DK35" s="640"/>
      <c r="DL35" s="626">
        <v>101333</v>
      </c>
      <c r="DM35" s="639"/>
      <c r="DN35" s="639"/>
      <c r="DO35" s="639"/>
      <c r="DP35" s="639"/>
      <c r="DQ35" s="639"/>
      <c r="DR35" s="639"/>
      <c r="DS35" s="639"/>
      <c r="DT35" s="639"/>
      <c r="DU35" s="639"/>
      <c r="DV35" s="640"/>
      <c r="DW35" s="643">
        <v>2.8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5492356</v>
      </c>
      <c r="S36" s="661"/>
      <c r="T36" s="661"/>
      <c r="U36" s="661"/>
      <c r="V36" s="661"/>
      <c r="W36" s="661"/>
      <c r="X36" s="661"/>
      <c r="Y36" s="664"/>
      <c r="Z36" s="665">
        <v>100</v>
      </c>
      <c r="AA36" s="665"/>
      <c r="AB36" s="665"/>
      <c r="AC36" s="665"/>
      <c r="AD36" s="666">
        <v>3477865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185894</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90576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537478</v>
      </c>
      <c r="CS36" s="621"/>
      <c r="CT36" s="621"/>
      <c r="CU36" s="621"/>
      <c r="CV36" s="621"/>
      <c r="CW36" s="621"/>
      <c r="CX36" s="621"/>
      <c r="CY36" s="622"/>
      <c r="CZ36" s="623">
        <v>10.199999999999999</v>
      </c>
      <c r="DA36" s="641"/>
      <c r="DB36" s="641"/>
      <c r="DC36" s="642"/>
      <c r="DD36" s="626">
        <v>399799</v>
      </c>
      <c r="DE36" s="621"/>
      <c r="DF36" s="621"/>
      <c r="DG36" s="621"/>
      <c r="DH36" s="621"/>
      <c r="DI36" s="621"/>
      <c r="DJ36" s="621"/>
      <c r="DK36" s="622"/>
      <c r="DL36" s="626">
        <v>262083</v>
      </c>
      <c r="DM36" s="621"/>
      <c r="DN36" s="621"/>
      <c r="DO36" s="621"/>
      <c r="DP36" s="621"/>
      <c r="DQ36" s="621"/>
      <c r="DR36" s="621"/>
      <c r="DS36" s="621"/>
      <c r="DT36" s="621"/>
      <c r="DU36" s="621"/>
      <c r="DV36" s="622"/>
      <c r="DW36" s="643">
        <v>7.2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45771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1434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138064</v>
      </c>
      <c r="CS37" s="639"/>
      <c r="CT37" s="639"/>
      <c r="CU37" s="639"/>
      <c r="CV37" s="639"/>
      <c r="CW37" s="639"/>
      <c r="CX37" s="639"/>
      <c r="CY37" s="640"/>
      <c r="CZ37" s="623">
        <v>2.6</v>
      </c>
      <c r="DA37" s="641"/>
      <c r="DB37" s="641"/>
      <c r="DC37" s="642"/>
      <c r="DD37" s="626">
        <v>137302</v>
      </c>
      <c r="DE37" s="639"/>
      <c r="DF37" s="639"/>
      <c r="DG37" s="639"/>
      <c r="DH37" s="639"/>
      <c r="DI37" s="639"/>
      <c r="DJ37" s="639"/>
      <c r="DK37" s="640"/>
      <c r="DL37" s="626">
        <v>136414</v>
      </c>
      <c r="DM37" s="639"/>
      <c r="DN37" s="639"/>
      <c r="DO37" s="639"/>
      <c r="DP37" s="639"/>
      <c r="DQ37" s="639"/>
      <c r="DR37" s="639"/>
      <c r="DS37" s="639"/>
      <c r="DT37" s="639"/>
      <c r="DU37" s="639"/>
      <c r="DV37" s="640"/>
      <c r="DW37" s="643">
        <v>3.8</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29546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2269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864898</v>
      </c>
      <c r="CS38" s="621"/>
      <c r="CT38" s="621"/>
      <c r="CU38" s="621"/>
      <c r="CV38" s="621"/>
      <c r="CW38" s="621"/>
      <c r="CX38" s="621"/>
      <c r="CY38" s="622"/>
      <c r="CZ38" s="623">
        <v>16.399999999999999</v>
      </c>
      <c r="DA38" s="641"/>
      <c r="DB38" s="641"/>
      <c r="DC38" s="642"/>
      <c r="DD38" s="626">
        <v>770231</v>
      </c>
      <c r="DE38" s="621"/>
      <c r="DF38" s="621"/>
      <c r="DG38" s="621"/>
      <c r="DH38" s="621"/>
      <c r="DI38" s="621"/>
      <c r="DJ38" s="621"/>
      <c r="DK38" s="622"/>
      <c r="DL38" s="626">
        <v>575825</v>
      </c>
      <c r="DM38" s="621"/>
      <c r="DN38" s="621"/>
      <c r="DO38" s="621"/>
      <c r="DP38" s="621"/>
      <c r="DQ38" s="621"/>
      <c r="DR38" s="621"/>
      <c r="DS38" s="621"/>
      <c r="DT38" s="621"/>
      <c r="DU38" s="621"/>
      <c r="DV38" s="622"/>
      <c r="DW38" s="643">
        <v>15.9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188332</v>
      </c>
      <c r="CS39" s="639"/>
      <c r="CT39" s="639"/>
      <c r="CU39" s="639"/>
      <c r="CV39" s="639"/>
      <c r="CW39" s="639"/>
      <c r="CX39" s="639"/>
      <c r="CY39" s="640"/>
      <c r="CZ39" s="623">
        <v>3.6</v>
      </c>
      <c r="DA39" s="641"/>
      <c r="DB39" s="641"/>
      <c r="DC39" s="642"/>
      <c r="DD39" s="626">
        <v>144942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130124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100540</v>
      </c>
      <c r="CS40" s="621"/>
      <c r="CT40" s="621"/>
      <c r="CU40" s="621"/>
      <c r="CV40" s="621"/>
      <c r="CW40" s="621"/>
      <c r="CX40" s="621"/>
      <c r="CY40" s="622"/>
      <c r="CZ40" s="623">
        <v>1.9</v>
      </c>
      <c r="DA40" s="641"/>
      <c r="DB40" s="641"/>
      <c r="DC40" s="642"/>
      <c r="DD40" s="626">
        <v>231</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519334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322494</v>
      </c>
      <c r="CS42" s="621"/>
      <c r="CT42" s="621"/>
      <c r="CU42" s="621"/>
      <c r="CV42" s="621"/>
      <c r="CW42" s="621"/>
      <c r="CX42" s="621"/>
      <c r="CY42" s="622"/>
      <c r="CZ42" s="623">
        <v>6.1</v>
      </c>
      <c r="DA42" s="624"/>
      <c r="DB42" s="624"/>
      <c r="DC42" s="625"/>
      <c r="DD42" s="626">
        <v>94798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8016</v>
      </c>
      <c r="CS43" s="639"/>
      <c r="CT43" s="639"/>
      <c r="CU43" s="639"/>
      <c r="CV43" s="639"/>
      <c r="CW43" s="639"/>
      <c r="CX43" s="639"/>
      <c r="CY43" s="640"/>
      <c r="CZ43" s="623">
        <v>0.2</v>
      </c>
      <c r="DA43" s="641"/>
      <c r="DB43" s="641"/>
      <c r="DC43" s="642"/>
      <c r="DD43" s="626">
        <v>8016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265685</v>
      </c>
      <c r="CS44" s="621"/>
      <c r="CT44" s="621"/>
      <c r="CU44" s="621"/>
      <c r="CV44" s="621"/>
      <c r="CW44" s="621"/>
      <c r="CX44" s="621"/>
      <c r="CY44" s="622"/>
      <c r="CZ44" s="623">
        <v>5</v>
      </c>
      <c r="DA44" s="624"/>
      <c r="DB44" s="624"/>
      <c r="DC44" s="625"/>
      <c r="DD44" s="626">
        <v>83778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67782</v>
      </c>
      <c r="CS45" s="639"/>
      <c r="CT45" s="639"/>
      <c r="CU45" s="639"/>
      <c r="CV45" s="639"/>
      <c r="CW45" s="639"/>
      <c r="CX45" s="639"/>
      <c r="CY45" s="640"/>
      <c r="CZ45" s="623">
        <v>1.3</v>
      </c>
      <c r="DA45" s="641"/>
      <c r="DB45" s="641"/>
      <c r="DC45" s="642"/>
      <c r="DD45" s="626">
        <v>8222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187612</v>
      </c>
      <c r="CS46" s="621"/>
      <c r="CT46" s="621"/>
      <c r="CU46" s="621"/>
      <c r="CV46" s="621"/>
      <c r="CW46" s="621"/>
      <c r="CX46" s="621"/>
      <c r="CY46" s="622"/>
      <c r="CZ46" s="623">
        <v>3.5</v>
      </c>
      <c r="DA46" s="624"/>
      <c r="DB46" s="624"/>
      <c r="DC46" s="625"/>
      <c r="DD46" s="626">
        <v>73865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56809</v>
      </c>
      <c r="CS47" s="639"/>
      <c r="CT47" s="639"/>
      <c r="CU47" s="639"/>
      <c r="CV47" s="639"/>
      <c r="CW47" s="639"/>
      <c r="CX47" s="639"/>
      <c r="CY47" s="640"/>
      <c r="CZ47" s="623">
        <v>1.1000000000000001</v>
      </c>
      <c r="DA47" s="641"/>
      <c r="DB47" s="641"/>
      <c r="DC47" s="642"/>
      <c r="DD47" s="626">
        <v>11020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5286320</v>
      </c>
      <c r="CS49" s="605"/>
      <c r="CT49" s="605"/>
      <c r="CU49" s="605"/>
      <c r="CV49" s="605"/>
      <c r="CW49" s="605"/>
      <c r="CX49" s="605"/>
      <c r="CY49" s="606"/>
      <c r="CZ49" s="607">
        <v>100</v>
      </c>
      <c r="DA49" s="608"/>
      <c r="DB49" s="608"/>
      <c r="DC49" s="609"/>
      <c r="DD49" s="610">
        <v>4021090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5493</v>
      </c>
      <c r="R7" s="1134"/>
      <c r="S7" s="1134"/>
      <c r="T7" s="1134"/>
      <c r="U7" s="1134"/>
      <c r="V7" s="1134">
        <v>5288</v>
      </c>
      <c r="W7" s="1134"/>
      <c r="X7" s="1134"/>
      <c r="Y7" s="1134"/>
      <c r="Z7" s="1134"/>
      <c r="AA7" s="1134">
        <v>206</v>
      </c>
      <c r="AB7" s="1134"/>
      <c r="AC7" s="1134"/>
      <c r="AD7" s="1134"/>
      <c r="AE7" s="1135"/>
      <c r="AF7" s="1136">
        <v>194</v>
      </c>
      <c r="AG7" s="1137"/>
      <c r="AH7" s="1137"/>
      <c r="AI7" s="1137"/>
      <c r="AJ7" s="1138"/>
      <c r="AK7" s="1120">
        <v>11</v>
      </c>
      <c r="AL7" s="1121"/>
      <c r="AM7" s="1121"/>
      <c r="AN7" s="1121"/>
      <c r="AO7" s="1121"/>
      <c r="AP7" s="1121">
        <v>5845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3</v>
      </c>
      <c r="CI7" s="1118"/>
      <c r="CJ7" s="1118"/>
      <c r="CK7" s="1118"/>
      <c r="CL7" s="1119"/>
      <c r="CM7" s="1117">
        <v>8</v>
      </c>
      <c r="CN7" s="1118"/>
      <c r="CO7" s="1118"/>
      <c r="CP7" s="1118"/>
      <c r="CQ7" s="1119"/>
      <c r="CR7" s="1117">
        <v>5</v>
      </c>
      <c r="CS7" s="1118"/>
      <c r="CT7" s="1118"/>
      <c r="CU7" s="1118"/>
      <c r="CV7" s="1119"/>
      <c r="CW7" s="1117" t="s">
        <v>554</v>
      </c>
      <c r="CX7" s="1118"/>
      <c r="CY7" s="1118"/>
      <c r="CZ7" s="1118"/>
      <c r="DA7" s="1119"/>
      <c r="DB7" s="1117" t="s">
        <v>552</v>
      </c>
      <c r="DC7" s="1118"/>
      <c r="DD7" s="1118"/>
      <c r="DE7" s="1118"/>
      <c r="DF7" s="1119"/>
      <c r="DG7" s="1117" t="s">
        <v>552</v>
      </c>
      <c r="DH7" s="1118"/>
      <c r="DI7" s="1118"/>
      <c r="DJ7" s="1118"/>
      <c r="DK7" s="1119"/>
      <c r="DL7" s="1117" t="s">
        <v>553</v>
      </c>
      <c r="DM7" s="1118"/>
      <c r="DN7" s="1118"/>
      <c r="DO7" s="1118"/>
      <c r="DP7" s="1119"/>
      <c r="DQ7" s="1117" t="s">
        <v>553</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v>
      </c>
      <c r="R8" s="1073"/>
      <c r="S8" s="1073"/>
      <c r="T8" s="1073"/>
      <c r="U8" s="1073"/>
      <c r="V8" s="1073">
        <v>3</v>
      </c>
      <c r="W8" s="1073"/>
      <c r="X8" s="1073"/>
      <c r="Y8" s="1073"/>
      <c r="Z8" s="1073"/>
      <c r="AA8" s="1073">
        <v>0</v>
      </c>
      <c r="AB8" s="1073"/>
      <c r="AC8" s="1073"/>
      <c r="AD8" s="1073"/>
      <c r="AE8" s="1074"/>
      <c r="AF8" s="1048">
        <v>0</v>
      </c>
      <c r="AG8" s="1049"/>
      <c r="AH8" s="1049"/>
      <c r="AI8" s="1049"/>
      <c r="AJ8" s="1050"/>
      <c r="AK8" s="1115">
        <v>1</v>
      </c>
      <c r="AL8" s="1116"/>
      <c r="AM8" s="1116"/>
      <c r="AN8" s="1116"/>
      <c r="AO8" s="1116"/>
      <c r="AP8" s="1116" t="s">
        <v>540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3</v>
      </c>
      <c r="CI8" s="1019"/>
      <c r="CJ8" s="1019"/>
      <c r="CK8" s="1019"/>
      <c r="CL8" s="1020"/>
      <c r="CM8" s="1018">
        <v>905</v>
      </c>
      <c r="CN8" s="1019"/>
      <c r="CO8" s="1019"/>
      <c r="CP8" s="1019"/>
      <c r="CQ8" s="1020"/>
      <c r="CR8" s="1018" t="s">
        <v>551</v>
      </c>
      <c r="CS8" s="1019"/>
      <c r="CT8" s="1019"/>
      <c r="CU8" s="1019"/>
      <c r="CV8" s="1020"/>
      <c r="CW8" s="1018" t="s">
        <v>552</v>
      </c>
      <c r="CX8" s="1019"/>
      <c r="CY8" s="1019"/>
      <c r="CZ8" s="1019"/>
      <c r="DA8" s="1020"/>
      <c r="DB8" s="1018" t="s">
        <v>553</v>
      </c>
      <c r="DC8" s="1019"/>
      <c r="DD8" s="1019"/>
      <c r="DE8" s="1019"/>
      <c r="DF8" s="1020"/>
      <c r="DG8" s="1018" t="s">
        <v>552</v>
      </c>
      <c r="DH8" s="1019"/>
      <c r="DI8" s="1019"/>
      <c r="DJ8" s="1019"/>
      <c r="DK8" s="1020"/>
      <c r="DL8" s="1018" t="s">
        <v>552</v>
      </c>
      <c r="DM8" s="1019"/>
      <c r="DN8" s="1019"/>
      <c r="DO8" s="1019"/>
      <c r="DP8" s="1020"/>
      <c r="DQ8" s="1018" t="s">
        <v>552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5492</v>
      </c>
      <c r="R23" s="1098"/>
      <c r="S23" s="1098"/>
      <c r="T23" s="1098"/>
      <c r="U23" s="1098"/>
      <c r="V23" s="1098">
        <v>5286</v>
      </c>
      <c r="W23" s="1098"/>
      <c r="X23" s="1098"/>
      <c r="Y23" s="1098"/>
      <c r="Z23" s="1098"/>
      <c r="AA23" s="1098">
        <v>206</v>
      </c>
      <c r="AB23" s="1098"/>
      <c r="AC23" s="1098"/>
      <c r="AD23" s="1098"/>
      <c r="AE23" s="1099"/>
      <c r="AF23" s="1100">
        <v>194</v>
      </c>
      <c r="AG23" s="1098"/>
      <c r="AH23" s="1098"/>
      <c r="AI23" s="1098"/>
      <c r="AJ23" s="1101"/>
      <c r="AK23" s="1102"/>
      <c r="AL23" s="1103"/>
      <c r="AM23" s="1103"/>
      <c r="AN23" s="1103"/>
      <c r="AO23" s="1103"/>
      <c r="AP23" s="1098">
        <v>5845</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1488</v>
      </c>
      <c r="R28" s="1083"/>
      <c r="S28" s="1083"/>
      <c r="T28" s="1083"/>
      <c r="U28" s="1083"/>
      <c r="V28" s="1083">
        <v>1398</v>
      </c>
      <c r="W28" s="1083"/>
      <c r="X28" s="1083"/>
      <c r="Y28" s="1083"/>
      <c r="Z28" s="1083"/>
      <c r="AA28" s="1083">
        <v>91</v>
      </c>
      <c r="AB28" s="1083"/>
      <c r="AC28" s="1083"/>
      <c r="AD28" s="1083"/>
      <c r="AE28" s="1084"/>
      <c r="AF28" s="1085">
        <v>91</v>
      </c>
      <c r="AG28" s="1083"/>
      <c r="AH28" s="1083"/>
      <c r="AI28" s="1083"/>
      <c r="AJ28" s="1086"/>
      <c r="AK28" s="1087">
        <v>130</v>
      </c>
      <c r="AL28" s="1075"/>
      <c r="AM28" s="1075"/>
      <c r="AN28" s="1075"/>
      <c r="AO28" s="1075"/>
      <c r="AP28" s="1075" t="s">
        <v>540</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1999</v>
      </c>
      <c r="R29" s="1073"/>
      <c r="S29" s="1073"/>
      <c r="T29" s="1073"/>
      <c r="U29" s="1073"/>
      <c r="V29" s="1073">
        <v>1939</v>
      </c>
      <c r="W29" s="1073"/>
      <c r="X29" s="1073"/>
      <c r="Y29" s="1073"/>
      <c r="Z29" s="1073"/>
      <c r="AA29" s="1073">
        <v>60</v>
      </c>
      <c r="AB29" s="1073"/>
      <c r="AC29" s="1073"/>
      <c r="AD29" s="1073"/>
      <c r="AE29" s="1074"/>
      <c r="AF29" s="1048">
        <v>60</v>
      </c>
      <c r="AG29" s="1049"/>
      <c r="AH29" s="1049"/>
      <c r="AI29" s="1049"/>
      <c r="AJ29" s="1050"/>
      <c r="AK29" s="1009">
        <v>289</v>
      </c>
      <c r="AL29" s="1000"/>
      <c r="AM29" s="1000"/>
      <c r="AN29" s="1000"/>
      <c r="AO29" s="1000"/>
      <c r="AP29" s="1000" t="s">
        <v>540</v>
      </c>
      <c r="AQ29" s="1000"/>
      <c r="AR29" s="1000"/>
      <c r="AS29" s="1000"/>
      <c r="AT29" s="1000"/>
      <c r="AU29" s="1000" t="s">
        <v>539</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130</v>
      </c>
      <c r="R30" s="1073"/>
      <c r="S30" s="1073"/>
      <c r="T30" s="1073"/>
      <c r="U30" s="1073"/>
      <c r="V30" s="1073">
        <v>129</v>
      </c>
      <c r="W30" s="1073"/>
      <c r="X30" s="1073"/>
      <c r="Y30" s="1073"/>
      <c r="Z30" s="1073"/>
      <c r="AA30" s="1073">
        <v>0</v>
      </c>
      <c r="AB30" s="1073"/>
      <c r="AC30" s="1073"/>
      <c r="AD30" s="1073"/>
      <c r="AE30" s="1074"/>
      <c r="AF30" s="1048">
        <v>0</v>
      </c>
      <c r="AG30" s="1049"/>
      <c r="AH30" s="1049"/>
      <c r="AI30" s="1049"/>
      <c r="AJ30" s="1050"/>
      <c r="AK30" s="1009">
        <v>59</v>
      </c>
      <c r="AL30" s="1000"/>
      <c r="AM30" s="1000"/>
      <c r="AN30" s="1000"/>
      <c r="AO30" s="1000"/>
      <c r="AP30" s="1000" t="s">
        <v>540</v>
      </c>
      <c r="AQ30" s="1000"/>
      <c r="AR30" s="1000"/>
      <c r="AS30" s="1000"/>
      <c r="AT30" s="1000"/>
      <c r="AU30" s="1000" t="s">
        <v>542</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4</v>
      </c>
      <c r="R31" s="1073"/>
      <c r="S31" s="1073"/>
      <c r="T31" s="1073"/>
      <c r="U31" s="1073"/>
      <c r="V31" s="1073">
        <v>4</v>
      </c>
      <c r="W31" s="1073"/>
      <c r="X31" s="1073"/>
      <c r="Y31" s="1073"/>
      <c r="Z31" s="1073"/>
      <c r="AA31" s="1073" t="s">
        <v>561</v>
      </c>
      <c r="AB31" s="1073"/>
      <c r="AC31" s="1073"/>
      <c r="AD31" s="1073"/>
      <c r="AE31" s="1074"/>
      <c r="AF31" s="1048" t="s">
        <v>223</v>
      </c>
      <c r="AG31" s="1049"/>
      <c r="AH31" s="1049"/>
      <c r="AI31" s="1049"/>
      <c r="AJ31" s="1050"/>
      <c r="AK31" s="1009" t="s">
        <v>539</v>
      </c>
      <c r="AL31" s="1000"/>
      <c r="AM31" s="1000"/>
      <c r="AN31" s="1000"/>
      <c r="AO31" s="1000"/>
      <c r="AP31" s="1000" t="s">
        <v>540</v>
      </c>
      <c r="AQ31" s="1000"/>
      <c r="AR31" s="1000"/>
      <c r="AS31" s="1000"/>
      <c r="AT31" s="1000"/>
      <c r="AU31" s="1000" t="s">
        <v>540</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206</v>
      </c>
      <c r="R32" s="1073"/>
      <c r="S32" s="1073"/>
      <c r="T32" s="1073"/>
      <c r="U32" s="1073"/>
      <c r="V32" s="1073">
        <v>192</v>
      </c>
      <c r="W32" s="1073"/>
      <c r="X32" s="1073"/>
      <c r="Y32" s="1073"/>
      <c r="Z32" s="1073"/>
      <c r="AA32" s="1073">
        <v>14</v>
      </c>
      <c r="AB32" s="1073"/>
      <c r="AC32" s="1073"/>
      <c r="AD32" s="1073"/>
      <c r="AE32" s="1074"/>
      <c r="AF32" s="1048">
        <v>566</v>
      </c>
      <c r="AG32" s="1049"/>
      <c r="AH32" s="1049"/>
      <c r="AI32" s="1049"/>
      <c r="AJ32" s="1050"/>
      <c r="AK32" s="1009">
        <v>46</v>
      </c>
      <c r="AL32" s="1000"/>
      <c r="AM32" s="1000"/>
      <c r="AN32" s="1000"/>
      <c r="AO32" s="1000"/>
      <c r="AP32" s="1000">
        <v>1088</v>
      </c>
      <c r="AQ32" s="1000"/>
      <c r="AR32" s="1000"/>
      <c r="AS32" s="1000"/>
      <c r="AT32" s="1000"/>
      <c r="AU32" s="1000">
        <v>357</v>
      </c>
      <c r="AV32" s="1000"/>
      <c r="AW32" s="1000"/>
      <c r="AX32" s="1000"/>
      <c r="AY32" s="1000"/>
      <c r="AZ32" s="1071" t="s">
        <v>539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78</v>
      </c>
      <c r="R33" s="1073"/>
      <c r="S33" s="1073"/>
      <c r="T33" s="1073"/>
      <c r="U33" s="1073"/>
      <c r="V33" s="1073">
        <v>77</v>
      </c>
      <c r="W33" s="1073"/>
      <c r="X33" s="1073"/>
      <c r="Y33" s="1073"/>
      <c r="Z33" s="1073"/>
      <c r="AA33" s="1073">
        <v>1</v>
      </c>
      <c r="AB33" s="1073"/>
      <c r="AC33" s="1073"/>
      <c r="AD33" s="1073"/>
      <c r="AE33" s="1074"/>
      <c r="AF33" s="1048">
        <v>1</v>
      </c>
      <c r="AG33" s="1049"/>
      <c r="AH33" s="1049"/>
      <c r="AI33" s="1049"/>
      <c r="AJ33" s="1050"/>
      <c r="AK33" s="1009">
        <v>30</v>
      </c>
      <c r="AL33" s="1000"/>
      <c r="AM33" s="1000"/>
      <c r="AN33" s="1000"/>
      <c r="AO33" s="1000"/>
      <c r="AP33" s="1000">
        <v>330</v>
      </c>
      <c r="AQ33" s="1000"/>
      <c r="AR33" s="1000"/>
      <c r="AS33" s="1000"/>
      <c r="AT33" s="1000"/>
      <c r="AU33" s="1000">
        <v>296</v>
      </c>
      <c r="AV33" s="1000"/>
      <c r="AW33" s="1000"/>
      <c r="AX33" s="1000"/>
      <c r="AY33" s="1000"/>
      <c r="AZ33" s="1071" t="s">
        <v>540</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447</v>
      </c>
      <c r="R34" s="1073"/>
      <c r="S34" s="1073"/>
      <c r="T34" s="1073"/>
      <c r="U34" s="1073"/>
      <c r="V34" s="1073">
        <v>444</v>
      </c>
      <c r="W34" s="1073"/>
      <c r="X34" s="1073"/>
      <c r="Y34" s="1073"/>
      <c r="Z34" s="1073"/>
      <c r="AA34" s="1073">
        <v>3</v>
      </c>
      <c r="AB34" s="1073"/>
      <c r="AC34" s="1073"/>
      <c r="AD34" s="1073"/>
      <c r="AE34" s="1074"/>
      <c r="AF34" s="1048">
        <v>3</v>
      </c>
      <c r="AG34" s="1049"/>
      <c r="AH34" s="1049"/>
      <c r="AI34" s="1049"/>
      <c r="AJ34" s="1050"/>
      <c r="AK34" s="1009">
        <v>186</v>
      </c>
      <c r="AL34" s="1000"/>
      <c r="AM34" s="1000"/>
      <c r="AN34" s="1000"/>
      <c r="AO34" s="1000"/>
      <c r="AP34" s="1000">
        <v>2987</v>
      </c>
      <c r="AQ34" s="1000"/>
      <c r="AR34" s="1000"/>
      <c r="AS34" s="1000"/>
      <c r="AT34" s="1000"/>
      <c r="AU34" s="1000">
        <v>2279</v>
      </c>
      <c r="AV34" s="1000"/>
      <c r="AW34" s="1000"/>
      <c r="AX34" s="1000"/>
      <c r="AY34" s="1000"/>
      <c r="AZ34" s="1071" t="s">
        <v>541</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721</v>
      </c>
      <c r="AG63" s="988"/>
      <c r="AH63" s="988"/>
      <c r="AI63" s="988"/>
      <c r="AJ63" s="1059"/>
      <c r="AK63" s="1060"/>
      <c r="AL63" s="992"/>
      <c r="AM63" s="992"/>
      <c r="AN63" s="992"/>
      <c r="AO63" s="992"/>
      <c r="AP63" s="988">
        <v>4405</v>
      </c>
      <c r="AQ63" s="988"/>
      <c r="AR63" s="988"/>
      <c r="AS63" s="988"/>
      <c r="AT63" s="988"/>
      <c r="AU63" s="988">
        <v>2932</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558</v>
      </c>
      <c r="C68" s="1015"/>
      <c r="D68" s="1015"/>
      <c r="E68" s="1015"/>
      <c r="F68" s="1015"/>
      <c r="G68" s="1015"/>
      <c r="H68" s="1015"/>
      <c r="I68" s="1015"/>
      <c r="J68" s="1015"/>
      <c r="K68" s="1015"/>
      <c r="L68" s="1015"/>
      <c r="M68" s="1015"/>
      <c r="N68" s="1015"/>
      <c r="O68" s="1015"/>
      <c r="P68" s="1016"/>
      <c r="Q68" s="1017">
        <v>627</v>
      </c>
      <c r="R68" s="1011"/>
      <c r="S68" s="1011"/>
      <c r="T68" s="1011"/>
      <c r="U68" s="1011"/>
      <c r="V68" s="1011">
        <v>622</v>
      </c>
      <c r="W68" s="1011"/>
      <c r="X68" s="1011"/>
      <c r="Y68" s="1011"/>
      <c r="Z68" s="1011"/>
      <c r="AA68" s="1011">
        <v>5</v>
      </c>
      <c r="AB68" s="1011"/>
      <c r="AC68" s="1011"/>
      <c r="AD68" s="1011"/>
      <c r="AE68" s="1011"/>
      <c r="AF68" s="1011">
        <v>5</v>
      </c>
      <c r="AG68" s="1011"/>
      <c r="AH68" s="1011"/>
      <c r="AI68" s="1011"/>
      <c r="AJ68" s="1011"/>
      <c r="AK68" s="1011" t="s">
        <v>548</v>
      </c>
      <c r="AL68" s="1011"/>
      <c r="AM68" s="1011"/>
      <c r="AN68" s="1011"/>
      <c r="AO68" s="1011"/>
      <c r="AP68" s="1011">
        <v>935</v>
      </c>
      <c r="AQ68" s="1011"/>
      <c r="AR68" s="1011"/>
      <c r="AS68" s="1011"/>
      <c r="AT68" s="1011"/>
      <c r="AU68" s="1011">
        <v>169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14856</v>
      </c>
      <c r="R69" s="1000"/>
      <c r="S69" s="1000"/>
      <c r="T69" s="1000"/>
      <c r="U69" s="1000"/>
      <c r="V69" s="1000">
        <v>14216</v>
      </c>
      <c r="W69" s="1000"/>
      <c r="X69" s="1000"/>
      <c r="Y69" s="1000"/>
      <c r="Z69" s="1000"/>
      <c r="AA69" s="1000">
        <v>639</v>
      </c>
      <c r="AB69" s="1000"/>
      <c r="AC69" s="1000"/>
      <c r="AD69" s="1000"/>
      <c r="AE69" s="1000"/>
      <c r="AF69" s="1000">
        <v>639</v>
      </c>
      <c r="AG69" s="1000"/>
      <c r="AH69" s="1000"/>
      <c r="AI69" s="1000"/>
      <c r="AJ69" s="1000"/>
      <c r="AK69" s="1000">
        <v>10</v>
      </c>
      <c r="AL69" s="1000"/>
      <c r="AM69" s="1000"/>
      <c r="AN69" s="1000"/>
      <c r="AO69" s="1000"/>
      <c r="AP69" s="1000" t="s">
        <v>546</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121</v>
      </c>
      <c r="R70" s="1000"/>
      <c r="S70" s="1000"/>
      <c r="T70" s="1000"/>
      <c r="U70" s="1000"/>
      <c r="V70" s="1000">
        <v>104</v>
      </c>
      <c r="W70" s="1000"/>
      <c r="X70" s="1000"/>
      <c r="Y70" s="1000"/>
      <c r="Z70" s="1000"/>
      <c r="AA70" s="1000">
        <v>17</v>
      </c>
      <c r="AB70" s="1000"/>
      <c r="AC70" s="1000"/>
      <c r="AD70" s="1000"/>
      <c r="AE70" s="1000"/>
      <c r="AF70" s="1000">
        <v>17</v>
      </c>
      <c r="AG70" s="1000"/>
      <c r="AH70" s="1000"/>
      <c r="AI70" s="1000"/>
      <c r="AJ70" s="1000"/>
      <c r="AK70" s="1000" t="s">
        <v>540</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559</v>
      </c>
      <c r="C71" s="1004"/>
      <c r="D71" s="1004"/>
      <c r="E71" s="1004"/>
      <c r="F71" s="1004"/>
      <c r="G71" s="1004"/>
      <c r="H71" s="1004"/>
      <c r="I71" s="1004"/>
      <c r="J71" s="1004"/>
      <c r="K71" s="1004"/>
      <c r="L71" s="1004"/>
      <c r="M71" s="1004"/>
      <c r="N71" s="1004"/>
      <c r="O71" s="1004"/>
      <c r="P71" s="1005"/>
      <c r="Q71" s="1006">
        <v>121</v>
      </c>
      <c r="R71" s="1000"/>
      <c r="S71" s="1000"/>
      <c r="T71" s="1000"/>
      <c r="U71" s="1000"/>
      <c r="V71" s="1000">
        <v>107</v>
      </c>
      <c r="W71" s="1000"/>
      <c r="X71" s="1000"/>
      <c r="Y71" s="1000"/>
      <c r="Z71" s="1000"/>
      <c r="AA71" s="1000">
        <v>14</v>
      </c>
      <c r="AB71" s="1000"/>
      <c r="AC71" s="1000"/>
      <c r="AD71" s="1000"/>
      <c r="AE71" s="1000"/>
      <c r="AF71" s="1000">
        <v>14</v>
      </c>
      <c r="AG71" s="1000"/>
      <c r="AH71" s="1000"/>
      <c r="AI71" s="1000"/>
      <c r="AJ71" s="1000"/>
      <c r="AK71" s="1000" t="s">
        <v>540</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495</v>
      </c>
      <c r="R72" s="1000"/>
      <c r="S72" s="1000"/>
      <c r="T72" s="1000"/>
      <c r="U72" s="1000"/>
      <c r="V72" s="1000">
        <v>447</v>
      </c>
      <c r="W72" s="1000"/>
      <c r="X72" s="1000"/>
      <c r="Y72" s="1000"/>
      <c r="Z72" s="1000"/>
      <c r="AA72" s="1000">
        <v>48</v>
      </c>
      <c r="AB72" s="1000"/>
      <c r="AC72" s="1000"/>
      <c r="AD72" s="1000"/>
      <c r="AE72" s="1000"/>
      <c r="AF72" s="1000">
        <v>48</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154741</v>
      </c>
      <c r="R73" s="1000"/>
      <c r="S73" s="1000"/>
      <c r="T73" s="1000"/>
      <c r="U73" s="1000"/>
      <c r="V73" s="1000">
        <v>148063</v>
      </c>
      <c r="W73" s="1000"/>
      <c r="X73" s="1000"/>
      <c r="Y73" s="1000"/>
      <c r="Z73" s="1000"/>
      <c r="AA73" s="1000">
        <v>6679</v>
      </c>
      <c r="AB73" s="1000"/>
      <c r="AC73" s="1000"/>
      <c r="AD73" s="1000"/>
      <c r="AE73" s="1000"/>
      <c r="AF73" s="1000">
        <v>6679</v>
      </c>
      <c r="AG73" s="1000"/>
      <c r="AH73" s="1000"/>
      <c r="AI73" s="1000"/>
      <c r="AJ73" s="1000"/>
      <c r="AK73" s="1000">
        <v>280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560</v>
      </c>
      <c r="C74" s="1004"/>
      <c r="D74" s="1004"/>
      <c r="E74" s="1004"/>
      <c r="F74" s="1004"/>
      <c r="G74" s="1004"/>
      <c r="H74" s="1004"/>
      <c r="I74" s="1004"/>
      <c r="J74" s="1004"/>
      <c r="K74" s="1004"/>
      <c r="L74" s="1004"/>
      <c r="M74" s="1004"/>
      <c r="N74" s="1004"/>
      <c r="O74" s="1004"/>
      <c r="P74" s="1005"/>
      <c r="Q74" s="1006">
        <v>616</v>
      </c>
      <c r="R74" s="1000"/>
      <c r="S74" s="1000"/>
      <c r="T74" s="1000"/>
      <c r="U74" s="1000"/>
      <c r="V74" s="1000">
        <v>614</v>
      </c>
      <c r="W74" s="1000"/>
      <c r="X74" s="1000"/>
      <c r="Y74" s="1000"/>
      <c r="Z74" s="1000"/>
      <c r="AA74" s="1000">
        <v>2</v>
      </c>
      <c r="AB74" s="1000"/>
      <c r="AC74" s="1000"/>
      <c r="AD74" s="1000"/>
      <c r="AE74" s="1000"/>
      <c r="AF74" s="1000">
        <v>2</v>
      </c>
      <c r="AG74" s="1000"/>
      <c r="AH74" s="1000"/>
      <c r="AI74" s="1000"/>
      <c r="AJ74" s="1000"/>
      <c r="AK74" s="1000" t="s">
        <v>541</v>
      </c>
      <c r="AL74" s="1000"/>
      <c r="AM74" s="1000"/>
      <c r="AN74" s="1000"/>
      <c r="AO74" s="1000"/>
      <c r="AP74" s="1000" t="s">
        <v>541</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7404</v>
      </c>
      <c r="AG88" s="988"/>
      <c r="AH88" s="988"/>
      <c r="AI88" s="988"/>
      <c r="AJ88" s="988"/>
      <c r="AK88" s="992"/>
      <c r="AL88" s="992"/>
      <c r="AM88" s="992"/>
      <c r="AN88" s="992"/>
      <c r="AO88" s="992"/>
      <c r="AP88" s="988">
        <v>935</v>
      </c>
      <c r="AQ88" s="988"/>
      <c r="AR88" s="988"/>
      <c r="AS88" s="988"/>
      <c r="AT88" s="988"/>
      <c r="AU88" s="988">
        <v>169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555</v>
      </c>
      <c r="CX102" s="980"/>
      <c r="CY102" s="980"/>
      <c r="CZ102" s="980"/>
      <c r="DA102" s="981"/>
      <c r="DB102" s="979" t="s">
        <v>556</v>
      </c>
      <c r="DC102" s="980"/>
      <c r="DD102" s="980"/>
      <c r="DE102" s="980"/>
      <c r="DF102" s="981"/>
      <c r="DG102" s="979" t="s">
        <v>556</v>
      </c>
      <c r="DH102" s="980"/>
      <c r="DI102" s="980"/>
      <c r="DJ102" s="980"/>
      <c r="DK102" s="981"/>
      <c r="DL102" s="979" t="s">
        <v>557</v>
      </c>
      <c r="DM102" s="980"/>
      <c r="DN102" s="980"/>
      <c r="DO102" s="980"/>
      <c r="DP102" s="981"/>
      <c r="DQ102" s="979" t="s">
        <v>557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577094</v>
      </c>
      <c r="AB110" s="916"/>
      <c r="AC110" s="916"/>
      <c r="AD110" s="916"/>
      <c r="AE110" s="917"/>
      <c r="AF110" s="918">
        <v>566535</v>
      </c>
      <c r="AG110" s="916"/>
      <c r="AH110" s="916"/>
      <c r="AI110" s="916"/>
      <c r="AJ110" s="917"/>
      <c r="AK110" s="918">
        <v>533324</v>
      </c>
      <c r="AL110" s="916"/>
      <c r="AM110" s="916"/>
      <c r="AN110" s="916"/>
      <c r="AO110" s="917"/>
      <c r="AP110" s="919">
        <v>17.3</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5729850</v>
      </c>
      <c r="BR110" s="863"/>
      <c r="BS110" s="863"/>
      <c r="BT110" s="863"/>
      <c r="BU110" s="863"/>
      <c r="BV110" s="863">
        <v>5984315</v>
      </c>
      <c r="BW110" s="863"/>
      <c r="BX110" s="863"/>
      <c r="BY110" s="863"/>
      <c r="BZ110" s="863"/>
      <c r="CA110" s="863">
        <v>5845043</v>
      </c>
      <c r="CB110" s="863"/>
      <c r="CC110" s="863"/>
      <c r="CD110" s="863"/>
      <c r="CE110" s="863"/>
      <c r="CF110" s="887">
        <v>189.3</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3271422</v>
      </c>
      <c r="BR112" s="835"/>
      <c r="BS112" s="835"/>
      <c r="BT112" s="835"/>
      <c r="BU112" s="835"/>
      <c r="BV112" s="835">
        <v>3120767</v>
      </c>
      <c r="BW112" s="835"/>
      <c r="BX112" s="835"/>
      <c r="BY112" s="835"/>
      <c r="BZ112" s="835"/>
      <c r="CA112" s="835">
        <v>2932262</v>
      </c>
      <c r="CB112" s="835"/>
      <c r="CC112" s="835"/>
      <c r="CD112" s="835"/>
      <c r="CE112" s="835"/>
      <c r="CF112" s="896">
        <v>94.9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224823</v>
      </c>
      <c r="AB113" s="944"/>
      <c r="AC113" s="944"/>
      <c r="AD113" s="944"/>
      <c r="AE113" s="945"/>
      <c r="AF113" s="946">
        <v>224982</v>
      </c>
      <c r="AG113" s="944"/>
      <c r="AH113" s="944"/>
      <c r="AI113" s="944"/>
      <c r="AJ113" s="945"/>
      <c r="AK113" s="946">
        <v>201649</v>
      </c>
      <c r="AL113" s="944"/>
      <c r="AM113" s="944"/>
      <c r="AN113" s="944"/>
      <c r="AO113" s="945"/>
      <c r="AP113" s="947">
        <v>6.5</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223877</v>
      </c>
      <c r="BR113" s="835"/>
      <c r="BS113" s="835"/>
      <c r="BT113" s="835"/>
      <c r="BU113" s="835"/>
      <c r="BV113" s="835">
        <v>197016</v>
      </c>
      <c r="BW113" s="835"/>
      <c r="BX113" s="835"/>
      <c r="BY113" s="835"/>
      <c r="BZ113" s="835"/>
      <c r="CA113" s="835">
        <v>169055</v>
      </c>
      <c r="CB113" s="835"/>
      <c r="CC113" s="835"/>
      <c r="CD113" s="835"/>
      <c r="CE113" s="835"/>
      <c r="CF113" s="896">
        <v>5.5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16269</v>
      </c>
      <c r="AB114" s="798"/>
      <c r="AC114" s="798"/>
      <c r="AD114" s="798"/>
      <c r="AE114" s="799"/>
      <c r="AF114" s="800">
        <v>16278</v>
      </c>
      <c r="AG114" s="798"/>
      <c r="AH114" s="798"/>
      <c r="AI114" s="798"/>
      <c r="AJ114" s="799"/>
      <c r="AK114" s="800">
        <v>16222</v>
      </c>
      <c r="AL114" s="798"/>
      <c r="AM114" s="798"/>
      <c r="AN114" s="798"/>
      <c r="AO114" s="799"/>
      <c r="AP114" s="845">
        <v>0.5</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1274687</v>
      </c>
      <c r="BR114" s="835"/>
      <c r="BS114" s="835"/>
      <c r="BT114" s="835"/>
      <c r="BU114" s="835"/>
      <c r="BV114" s="835">
        <v>1121619</v>
      </c>
      <c r="BW114" s="835"/>
      <c r="BX114" s="835"/>
      <c r="BY114" s="835"/>
      <c r="BZ114" s="835"/>
      <c r="CA114" s="835">
        <v>1101965</v>
      </c>
      <c r="CB114" s="835"/>
      <c r="CC114" s="835"/>
      <c r="CD114" s="835"/>
      <c r="CE114" s="835"/>
      <c r="CF114" s="896">
        <v>35.700000000000003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15598</v>
      </c>
      <c r="AB115" s="944"/>
      <c r="AC115" s="944"/>
      <c r="AD115" s="944"/>
      <c r="AE115" s="945"/>
      <c r="AF115" s="946">
        <v>743</v>
      </c>
      <c r="AG115" s="944"/>
      <c r="AH115" s="944"/>
      <c r="AI115" s="944"/>
      <c r="AJ115" s="945"/>
      <c r="AK115" s="946">
        <v>874</v>
      </c>
      <c r="AL115" s="944"/>
      <c r="AM115" s="944"/>
      <c r="AN115" s="944"/>
      <c r="AO115" s="945"/>
      <c r="AP115" s="947">
        <v>0</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833808</v>
      </c>
      <c r="AB117" s="930"/>
      <c r="AC117" s="930"/>
      <c r="AD117" s="930"/>
      <c r="AE117" s="931"/>
      <c r="AF117" s="932">
        <v>808538</v>
      </c>
      <c r="AG117" s="930"/>
      <c r="AH117" s="930"/>
      <c r="AI117" s="930"/>
      <c r="AJ117" s="931"/>
      <c r="AK117" s="932">
        <v>752069</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10499836</v>
      </c>
      <c r="BR119" s="866"/>
      <c r="BS119" s="866"/>
      <c r="BT119" s="866"/>
      <c r="BU119" s="866"/>
      <c r="BV119" s="866">
        <v>10423717</v>
      </c>
      <c r="BW119" s="866"/>
      <c r="BX119" s="866"/>
      <c r="BY119" s="866"/>
      <c r="BZ119" s="866"/>
      <c r="CA119" s="866">
        <v>10048325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843</v>
      </c>
      <c r="AB120" s="798"/>
      <c r="AC120" s="798"/>
      <c r="AD120" s="798"/>
      <c r="AE120" s="799"/>
      <c r="AF120" s="800">
        <v>707</v>
      </c>
      <c r="AG120" s="798"/>
      <c r="AH120" s="798"/>
      <c r="AI120" s="798"/>
      <c r="AJ120" s="799"/>
      <c r="AK120" s="800">
        <v>866</v>
      </c>
      <c r="AL120" s="798"/>
      <c r="AM120" s="798"/>
      <c r="AN120" s="798"/>
      <c r="AO120" s="799"/>
      <c r="AP120" s="845">
        <v>0</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1106054</v>
      </c>
      <c r="BR120" s="863"/>
      <c r="BS120" s="863"/>
      <c r="BT120" s="863"/>
      <c r="BU120" s="863"/>
      <c r="BV120" s="863">
        <v>1221066</v>
      </c>
      <c r="BW120" s="863"/>
      <c r="BX120" s="863"/>
      <c r="BY120" s="863"/>
      <c r="BZ120" s="863"/>
      <c r="CA120" s="863">
        <v>1321035</v>
      </c>
      <c r="CB120" s="863"/>
      <c r="CC120" s="863"/>
      <c r="CD120" s="863"/>
      <c r="CE120" s="863"/>
      <c r="CF120" s="887">
        <v>42.8</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2556797</v>
      </c>
      <c r="DH120" s="863"/>
      <c r="DI120" s="863"/>
      <c r="DJ120" s="863"/>
      <c r="DK120" s="863"/>
      <c r="DL120" s="863">
        <v>2443819</v>
      </c>
      <c r="DM120" s="863"/>
      <c r="DN120" s="863"/>
      <c r="DO120" s="863"/>
      <c r="DP120" s="863"/>
      <c r="DQ120" s="863">
        <v>2279446</v>
      </c>
      <c r="DR120" s="863"/>
      <c r="DS120" s="863"/>
      <c r="DT120" s="863"/>
      <c r="DU120" s="863"/>
      <c r="DV120" s="864">
        <v>73.8</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10363</v>
      </c>
      <c r="BR121" s="835"/>
      <c r="BS121" s="835"/>
      <c r="BT121" s="835"/>
      <c r="BU121" s="835"/>
      <c r="BV121" s="835">
        <v>7706</v>
      </c>
      <c r="BW121" s="835"/>
      <c r="BX121" s="835"/>
      <c r="BY121" s="835"/>
      <c r="BZ121" s="835"/>
      <c r="CA121" s="835">
        <v>4559</v>
      </c>
      <c r="CB121" s="835"/>
      <c r="CC121" s="835"/>
      <c r="CD121" s="835"/>
      <c r="CE121" s="835"/>
      <c r="CF121" s="896">
        <v>0.1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439020</v>
      </c>
      <c r="DH121" s="835"/>
      <c r="DI121" s="835"/>
      <c r="DJ121" s="835"/>
      <c r="DK121" s="835"/>
      <c r="DL121" s="835">
        <v>401356</v>
      </c>
      <c r="DM121" s="835"/>
      <c r="DN121" s="835"/>
      <c r="DO121" s="835"/>
      <c r="DP121" s="835"/>
      <c r="DQ121" s="835">
        <v>356989</v>
      </c>
      <c r="DR121" s="835"/>
      <c r="DS121" s="835"/>
      <c r="DT121" s="835"/>
      <c r="DU121" s="835"/>
      <c r="DV121" s="812">
        <v>11.6</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5937873</v>
      </c>
      <c r="BR122" s="866"/>
      <c r="BS122" s="866"/>
      <c r="BT122" s="866"/>
      <c r="BU122" s="866"/>
      <c r="BV122" s="866">
        <v>5925398</v>
      </c>
      <c r="BW122" s="866"/>
      <c r="BX122" s="866"/>
      <c r="BY122" s="866"/>
      <c r="BZ122" s="866"/>
      <c r="CA122" s="866">
        <v>5791295</v>
      </c>
      <c r="CB122" s="866"/>
      <c r="CC122" s="866"/>
      <c r="CD122" s="866"/>
      <c r="CE122" s="866"/>
      <c r="CF122" s="867">
        <v>187.5</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275605</v>
      </c>
      <c r="DH122" s="835"/>
      <c r="DI122" s="835"/>
      <c r="DJ122" s="835"/>
      <c r="DK122" s="835"/>
      <c r="DL122" s="835">
        <v>275592</v>
      </c>
      <c r="DM122" s="835"/>
      <c r="DN122" s="835"/>
      <c r="DO122" s="835"/>
      <c r="DP122" s="835"/>
      <c r="DQ122" s="835">
        <v>295827</v>
      </c>
      <c r="DR122" s="835"/>
      <c r="DS122" s="835"/>
      <c r="DT122" s="835"/>
      <c r="DU122" s="835"/>
      <c r="DV122" s="812">
        <v>9.6</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14687</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7054290</v>
      </c>
      <c r="BR123" s="854"/>
      <c r="BS123" s="854"/>
      <c r="BT123" s="854"/>
      <c r="BU123" s="854"/>
      <c r="BV123" s="854">
        <v>7154170</v>
      </c>
      <c r="BW123" s="854"/>
      <c r="BX123" s="854"/>
      <c r="BY123" s="854"/>
      <c r="BZ123" s="854"/>
      <c r="CA123" s="854">
        <v>7116889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112.7</v>
      </c>
      <c r="BR124" s="852"/>
      <c r="BS124" s="852"/>
      <c r="BT124" s="852"/>
      <c r="BU124" s="852"/>
      <c r="BV124" s="852">
        <v>103.7</v>
      </c>
      <c r="BW124" s="852"/>
      <c r="BX124" s="852"/>
      <c r="BY124" s="852"/>
      <c r="BZ124" s="852"/>
      <c r="CA124" s="852">
        <v>94.9</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68</v>
      </c>
      <c r="AB127" s="798"/>
      <c r="AC127" s="798"/>
      <c r="AD127" s="798"/>
      <c r="AE127" s="799"/>
      <c r="AF127" s="800">
        <v>36</v>
      </c>
      <c r="AG127" s="798"/>
      <c r="AH127" s="798"/>
      <c r="AI127" s="798"/>
      <c r="AJ127" s="799"/>
      <c r="AK127" s="800">
        <v>8</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8176</v>
      </c>
      <c r="AB128" s="819"/>
      <c r="AC128" s="819"/>
      <c r="AD128" s="819"/>
      <c r="AE128" s="820"/>
      <c r="AF128" s="821">
        <v>6660</v>
      </c>
      <c r="AG128" s="819"/>
      <c r="AH128" s="819"/>
      <c r="AI128" s="819"/>
      <c r="AJ128" s="820"/>
      <c r="AK128" s="821">
        <v>4626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3620412</v>
      </c>
      <c r="AB129" s="798"/>
      <c r="AC129" s="798"/>
      <c r="AD129" s="798"/>
      <c r="AE129" s="799"/>
      <c r="AF129" s="800">
        <v>3721831</v>
      </c>
      <c r="AG129" s="798"/>
      <c r="AH129" s="798"/>
      <c r="AI129" s="798"/>
      <c r="AJ129" s="799"/>
      <c r="AK129" s="800">
        <v>3624335</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564712</v>
      </c>
      <c r="AB130" s="798"/>
      <c r="AC130" s="798"/>
      <c r="AD130" s="798"/>
      <c r="AE130" s="799"/>
      <c r="AF130" s="800">
        <v>570592</v>
      </c>
      <c r="AG130" s="798"/>
      <c r="AH130" s="798"/>
      <c r="AI130" s="798"/>
      <c r="AJ130" s="799"/>
      <c r="AK130" s="800">
        <v>535938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7.5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3055700</v>
      </c>
      <c r="AB131" s="781"/>
      <c r="AC131" s="781"/>
      <c r="AD131" s="781"/>
      <c r="AE131" s="782"/>
      <c r="AF131" s="783">
        <v>3151239</v>
      </c>
      <c r="AG131" s="781"/>
      <c r="AH131" s="781"/>
      <c r="AI131" s="781"/>
      <c r="AJ131" s="782"/>
      <c r="AK131" s="783">
        <v>3088397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94.9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8.538796348</v>
      </c>
      <c r="AB132" s="761"/>
      <c r="AC132" s="761"/>
      <c r="AD132" s="761"/>
      <c r="AE132" s="762"/>
      <c r="AF132" s="763">
        <v>7.3395258180000003</v>
      </c>
      <c r="AG132" s="761"/>
      <c r="AH132" s="761"/>
      <c r="AI132" s="761"/>
      <c r="AJ132" s="762"/>
      <c r="AK132" s="763">
        <v>6.8483747389999996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9.9</v>
      </c>
      <c r="AB133" s="740"/>
      <c r="AC133" s="740"/>
      <c r="AD133" s="740"/>
      <c r="AE133" s="741"/>
      <c r="AF133" s="739">
        <v>8.4</v>
      </c>
      <c r="AG133" s="740"/>
      <c r="AH133" s="740"/>
      <c r="AI133" s="740"/>
      <c r="AJ133" s="741"/>
      <c r="AK133" s="739">
        <v>7.5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1066713</v>
      </c>
      <c r="L9" s="266">
        <v>109115</v>
      </c>
      <c r="M9" s="267">
        <v>115876</v>
      </c>
      <c r="N9" s="268">
        <v>-5.8</v>
      </c>
    </row>
    <row r="10" spans="1:16" x14ac:dyDescent="0.15">
      <c r="A10" s="250"/>
      <c r="B10" s="246"/>
      <c r="C10" s="246"/>
      <c r="D10" s="246"/>
      <c r="E10" s="246"/>
      <c r="F10" s="246"/>
      <c r="G10" s="1166" t="s">
        <v>478</v>
      </c>
      <c r="H10" s="1167"/>
      <c r="I10" s="1167"/>
      <c r="J10" s="1168"/>
      <c r="K10" s="269">
        <v>82359</v>
      </c>
      <c r="L10" s="270">
        <v>8425</v>
      </c>
      <c r="M10" s="271">
        <v>10922</v>
      </c>
      <c r="N10" s="272">
        <v>-22.9</v>
      </c>
    </row>
    <row r="11" spans="1:16" ht="13.5" customHeight="1" x14ac:dyDescent="0.15">
      <c r="A11" s="250"/>
      <c r="B11" s="246"/>
      <c r="C11" s="246"/>
      <c r="D11" s="246"/>
      <c r="E11" s="246"/>
      <c r="F11" s="246"/>
      <c r="G11" s="1166" t="s">
        <v>479</v>
      </c>
      <c r="H11" s="1167"/>
      <c r="I11" s="1167"/>
      <c r="J11" s="1168"/>
      <c r="K11" s="269">
        <v>5524</v>
      </c>
      <c r="L11" s="270">
        <v>565</v>
      </c>
      <c r="M11" s="271">
        <v>18462</v>
      </c>
      <c r="N11" s="272">
        <v>-96.9</v>
      </c>
    </row>
    <row r="12" spans="1:16" ht="13.5" customHeight="1" x14ac:dyDescent="0.15">
      <c r="A12" s="250"/>
      <c r="B12" s="246"/>
      <c r="C12" s="246"/>
      <c r="D12" s="246"/>
      <c r="E12" s="246"/>
      <c r="F12" s="246"/>
      <c r="G12" s="1166" t="s">
        <v>480</v>
      </c>
      <c r="H12" s="1167"/>
      <c r="I12" s="1167"/>
      <c r="J12" s="1168"/>
      <c r="K12" s="269">
        <v>25</v>
      </c>
      <c r="L12" s="270">
        <v>3</v>
      </c>
      <c r="M12" s="271">
        <v>746</v>
      </c>
      <c r="N12" s="272">
        <v>-99.6</v>
      </c>
    </row>
    <row r="13" spans="1:16" ht="13.5" customHeight="1" x14ac:dyDescent="0.15">
      <c r="A13" s="250"/>
      <c r="B13" s="246"/>
      <c r="C13" s="246"/>
      <c r="D13" s="246"/>
      <c r="E13" s="246"/>
      <c r="F13" s="246"/>
      <c r="G13" s="1166" t="s">
        <v>481</v>
      </c>
      <c r="H13" s="1167"/>
      <c r="I13" s="1167"/>
      <c r="J13" s="1168"/>
      <c r="K13" s="269" t="s">
        <v>482</v>
      </c>
      <c r="L13" s="270" t="s">
        <v>482</v>
      </c>
      <c r="M13" s="271" t="s">
        <v>482</v>
      </c>
      <c r="N13" s="272" t="s">
        <v>482</v>
      </c>
    </row>
    <row r="14" spans="1:16" ht="13.5" customHeight="1" x14ac:dyDescent="0.15">
      <c r="A14" s="250"/>
      <c r="B14" s="246"/>
      <c r="C14" s="246"/>
      <c r="D14" s="246"/>
      <c r="E14" s="246"/>
      <c r="F14" s="246"/>
      <c r="G14" s="1166" t="s">
        <v>483</v>
      </c>
      <c r="H14" s="1167"/>
      <c r="I14" s="1167"/>
      <c r="J14" s="1168"/>
      <c r="K14" s="269">
        <v>79538</v>
      </c>
      <c r="L14" s="270">
        <v>8136</v>
      </c>
      <c r="M14" s="271">
        <v>5201</v>
      </c>
      <c r="N14" s="272">
        <v>56.4</v>
      </c>
    </row>
    <row r="15" spans="1:16" ht="13.5" customHeight="1" x14ac:dyDescent="0.15">
      <c r="A15" s="250"/>
      <c r="B15" s="246"/>
      <c r="C15" s="246"/>
      <c r="D15" s="246"/>
      <c r="E15" s="246"/>
      <c r="F15" s="246"/>
      <c r="G15" s="1166" t="s">
        <v>484</v>
      </c>
      <c r="H15" s="1167"/>
      <c r="I15" s="1167"/>
      <c r="J15" s="1168"/>
      <c r="K15" s="269">
        <v>8016</v>
      </c>
      <c r="L15" s="270">
        <v>820</v>
      </c>
      <c r="M15" s="271">
        <v>2624</v>
      </c>
      <c r="N15" s="272">
        <v>-68.8</v>
      </c>
    </row>
    <row r="16" spans="1:16" x14ac:dyDescent="0.15">
      <c r="A16" s="250"/>
      <c r="B16" s="246"/>
      <c r="C16" s="246"/>
      <c r="D16" s="246"/>
      <c r="E16" s="246"/>
      <c r="F16" s="246"/>
      <c r="G16" s="1169" t="s">
        <v>485</v>
      </c>
      <c r="H16" s="1170"/>
      <c r="I16" s="1170"/>
      <c r="J16" s="1171"/>
      <c r="K16" s="270">
        <v>-143508</v>
      </c>
      <c r="L16" s="270">
        <v>-14680</v>
      </c>
      <c r="M16" s="271">
        <v>-12273</v>
      </c>
      <c r="N16" s="272">
        <v>19.600000000000001</v>
      </c>
    </row>
    <row r="17" spans="1:16" x14ac:dyDescent="0.15">
      <c r="A17" s="250"/>
      <c r="B17" s="246"/>
      <c r="C17" s="246"/>
      <c r="D17" s="246"/>
      <c r="E17" s="246"/>
      <c r="F17" s="246"/>
      <c r="G17" s="1169" t="s">
        <v>171</v>
      </c>
      <c r="H17" s="1170"/>
      <c r="I17" s="1170"/>
      <c r="J17" s="1171"/>
      <c r="K17" s="270">
        <v>1098667</v>
      </c>
      <c r="L17" s="270">
        <v>112384</v>
      </c>
      <c r="M17" s="271">
        <v>141557</v>
      </c>
      <c r="N17" s="272">
        <v>-20.6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12.48</v>
      </c>
      <c r="L21" s="283">
        <v>13.44</v>
      </c>
      <c r="M21" s="284">
        <v>-0.96</v>
      </c>
      <c r="N21" s="251"/>
      <c r="O21" s="285"/>
      <c r="P21" s="281"/>
    </row>
    <row r="22" spans="1:16" s="286" customFormat="1" x14ac:dyDescent="0.15">
      <c r="A22" s="281"/>
      <c r="B22" s="251"/>
      <c r="C22" s="251"/>
      <c r="D22" s="251"/>
      <c r="E22" s="251"/>
      <c r="F22" s="251"/>
      <c r="G22" s="1163" t="s">
        <v>491</v>
      </c>
      <c r="H22" s="1164"/>
      <c r="I22" s="1164"/>
      <c r="J22" s="1165"/>
      <c r="K22" s="287">
        <v>92.8</v>
      </c>
      <c r="L22" s="288">
        <v>94.9</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533324</v>
      </c>
      <c r="L32" s="296">
        <v>54554</v>
      </c>
      <c r="M32" s="297">
        <v>70006</v>
      </c>
      <c r="N32" s="298">
        <v>-22.1</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1</v>
      </c>
      <c r="N34" s="298" t="s">
        <v>482</v>
      </c>
    </row>
    <row r="35" spans="1:16" ht="27" customHeight="1" x14ac:dyDescent="0.15">
      <c r="A35" s="250"/>
      <c r="B35" s="246"/>
      <c r="C35" s="246"/>
      <c r="D35" s="246"/>
      <c r="E35" s="246"/>
      <c r="F35" s="246"/>
      <c r="G35" s="1154" t="s">
        <v>498</v>
      </c>
      <c r="H35" s="1155"/>
      <c r="I35" s="1155"/>
      <c r="J35" s="1156"/>
      <c r="K35" s="296">
        <v>201649</v>
      </c>
      <c r="L35" s="296">
        <v>20627</v>
      </c>
      <c r="M35" s="297">
        <v>19095</v>
      </c>
      <c r="N35" s="298">
        <v>8</v>
      </c>
    </row>
    <row r="36" spans="1:16" ht="27" customHeight="1" x14ac:dyDescent="0.15">
      <c r="A36" s="250"/>
      <c r="B36" s="246"/>
      <c r="C36" s="246"/>
      <c r="D36" s="246"/>
      <c r="E36" s="246"/>
      <c r="F36" s="246"/>
      <c r="G36" s="1154" t="s">
        <v>499</v>
      </c>
      <c r="H36" s="1155"/>
      <c r="I36" s="1155"/>
      <c r="J36" s="1156"/>
      <c r="K36" s="296">
        <v>16222</v>
      </c>
      <c r="L36" s="296">
        <v>1659</v>
      </c>
      <c r="M36" s="297">
        <v>5066</v>
      </c>
      <c r="N36" s="298">
        <v>-67.3</v>
      </c>
    </row>
    <row r="37" spans="1:16" ht="13.5" customHeight="1" x14ac:dyDescent="0.15">
      <c r="A37" s="250"/>
      <c r="B37" s="246"/>
      <c r="C37" s="246"/>
      <c r="D37" s="246"/>
      <c r="E37" s="246"/>
      <c r="F37" s="246"/>
      <c r="G37" s="1154" t="s">
        <v>500</v>
      </c>
      <c r="H37" s="1155"/>
      <c r="I37" s="1155"/>
      <c r="J37" s="1156"/>
      <c r="K37" s="296">
        <v>874</v>
      </c>
      <c r="L37" s="296">
        <v>89</v>
      </c>
      <c r="M37" s="297">
        <v>1361</v>
      </c>
      <c r="N37" s="298">
        <v>-93.5</v>
      </c>
    </row>
    <row r="38" spans="1:16" ht="27" customHeight="1" x14ac:dyDescent="0.15">
      <c r="A38" s="250"/>
      <c r="B38" s="246"/>
      <c r="C38" s="246"/>
      <c r="D38" s="246"/>
      <c r="E38" s="246"/>
      <c r="F38" s="246"/>
      <c r="G38" s="1157" t="s">
        <v>501</v>
      </c>
      <c r="H38" s="1158"/>
      <c r="I38" s="1158"/>
      <c r="J38" s="1159"/>
      <c r="K38" s="299" t="s">
        <v>482</v>
      </c>
      <c r="L38" s="299" t="s">
        <v>482</v>
      </c>
      <c r="M38" s="300">
        <v>15</v>
      </c>
      <c r="N38" s="301" t="s">
        <v>482</v>
      </c>
      <c r="O38" s="295"/>
    </row>
    <row r="39" spans="1:16" x14ac:dyDescent="0.15">
      <c r="A39" s="250"/>
      <c r="B39" s="246"/>
      <c r="C39" s="246"/>
      <c r="D39" s="246"/>
      <c r="E39" s="246"/>
      <c r="F39" s="246"/>
      <c r="G39" s="1157" t="s">
        <v>502</v>
      </c>
      <c r="H39" s="1158"/>
      <c r="I39" s="1158"/>
      <c r="J39" s="1159"/>
      <c r="K39" s="302">
        <v>-4626</v>
      </c>
      <c r="L39" s="302">
        <v>-473</v>
      </c>
      <c r="M39" s="303">
        <v>-2978</v>
      </c>
      <c r="N39" s="304">
        <v>-84.1</v>
      </c>
      <c r="O39" s="295"/>
    </row>
    <row r="40" spans="1:16" ht="27" customHeight="1" x14ac:dyDescent="0.15">
      <c r="A40" s="250"/>
      <c r="B40" s="246"/>
      <c r="C40" s="246"/>
      <c r="D40" s="246"/>
      <c r="E40" s="246"/>
      <c r="F40" s="246"/>
      <c r="G40" s="1154" t="s">
        <v>503</v>
      </c>
      <c r="H40" s="1155"/>
      <c r="I40" s="1155"/>
      <c r="J40" s="1156"/>
      <c r="K40" s="302">
        <v>-535938</v>
      </c>
      <c r="L40" s="302">
        <v>-54822</v>
      </c>
      <c r="M40" s="303">
        <v>-63538</v>
      </c>
      <c r="N40" s="304">
        <v>-13.7</v>
      </c>
      <c r="O40" s="295"/>
    </row>
    <row r="41" spans="1:16" x14ac:dyDescent="0.15">
      <c r="A41" s="250"/>
      <c r="B41" s="246"/>
      <c r="C41" s="246"/>
      <c r="D41" s="246"/>
      <c r="E41" s="246"/>
      <c r="F41" s="246"/>
      <c r="G41" s="1160" t="s">
        <v>283</v>
      </c>
      <c r="H41" s="1161"/>
      <c r="I41" s="1161"/>
      <c r="J41" s="1162"/>
      <c r="K41" s="296">
        <v>211505</v>
      </c>
      <c r="L41" s="302">
        <v>21635</v>
      </c>
      <c r="M41" s="303">
        <v>29028</v>
      </c>
      <c r="N41" s="304">
        <v>-25.5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287394</v>
      </c>
      <c r="J51" s="322">
        <v>27174</v>
      </c>
      <c r="K51" s="323">
        <v>-49.9</v>
      </c>
      <c r="L51" s="324">
        <v>66496</v>
      </c>
      <c r="M51" s="325">
        <v>-6.2</v>
      </c>
      <c r="N51" s="326">
        <v>-43.7</v>
      </c>
    </row>
    <row r="52" spans="1:14" x14ac:dyDescent="0.15">
      <c r="A52" s="250"/>
      <c r="B52" s="246"/>
      <c r="C52" s="246"/>
      <c r="D52" s="246"/>
      <c r="E52" s="246"/>
      <c r="F52" s="246"/>
      <c r="G52" s="327"/>
      <c r="H52" s="328" t="s">
        <v>514</v>
      </c>
      <c r="I52" s="329">
        <v>149284</v>
      </c>
      <c r="J52" s="330">
        <v>14115</v>
      </c>
      <c r="K52" s="331">
        <v>-35.1</v>
      </c>
      <c r="L52" s="332">
        <v>36530</v>
      </c>
      <c r="M52" s="333">
        <v>-8.4</v>
      </c>
      <c r="N52" s="334">
        <v>-26.7</v>
      </c>
    </row>
    <row r="53" spans="1:14" x14ac:dyDescent="0.15">
      <c r="A53" s="250"/>
      <c r="B53" s="246"/>
      <c r="C53" s="246"/>
      <c r="D53" s="246"/>
      <c r="E53" s="246"/>
      <c r="F53" s="246"/>
      <c r="G53" s="312" t="s">
        <v>515</v>
      </c>
      <c r="H53" s="313"/>
      <c r="I53" s="321">
        <v>712958</v>
      </c>
      <c r="J53" s="322">
        <v>68422</v>
      </c>
      <c r="K53" s="323">
        <v>151.80000000000001</v>
      </c>
      <c r="L53" s="324">
        <v>82748</v>
      </c>
      <c r="M53" s="325">
        <v>24.4</v>
      </c>
      <c r="N53" s="326">
        <v>127.4</v>
      </c>
    </row>
    <row r="54" spans="1:14" x14ac:dyDescent="0.15">
      <c r="A54" s="250"/>
      <c r="B54" s="246"/>
      <c r="C54" s="246"/>
      <c r="D54" s="246"/>
      <c r="E54" s="246"/>
      <c r="F54" s="246"/>
      <c r="G54" s="327"/>
      <c r="H54" s="328" t="s">
        <v>514</v>
      </c>
      <c r="I54" s="329">
        <v>501373</v>
      </c>
      <c r="J54" s="330">
        <v>48116</v>
      </c>
      <c r="K54" s="331">
        <v>240.9</v>
      </c>
      <c r="L54" s="332">
        <v>44732</v>
      </c>
      <c r="M54" s="333">
        <v>22.5</v>
      </c>
      <c r="N54" s="334">
        <v>218.4</v>
      </c>
    </row>
    <row r="55" spans="1:14" x14ac:dyDescent="0.15">
      <c r="A55" s="250"/>
      <c r="B55" s="246"/>
      <c r="C55" s="246"/>
      <c r="D55" s="246"/>
      <c r="E55" s="246"/>
      <c r="F55" s="246"/>
      <c r="G55" s="312" t="s">
        <v>516</v>
      </c>
      <c r="H55" s="313"/>
      <c r="I55" s="321">
        <v>994513</v>
      </c>
      <c r="J55" s="322">
        <v>97501</v>
      </c>
      <c r="K55" s="323">
        <v>42.5</v>
      </c>
      <c r="L55" s="324">
        <v>91837</v>
      </c>
      <c r="M55" s="325">
        <v>11</v>
      </c>
      <c r="N55" s="326">
        <v>31.5</v>
      </c>
    </row>
    <row r="56" spans="1:14" x14ac:dyDescent="0.15">
      <c r="A56" s="250"/>
      <c r="B56" s="246"/>
      <c r="C56" s="246"/>
      <c r="D56" s="246"/>
      <c r="E56" s="246"/>
      <c r="F56" s="246"/>
      <c r="G56" s="327"/>
      <c r="H56" s="328" t="s">
        <v>514</v>
      </c>
      <c r="I56" s="329">
        <v>882460</v>
      </c>
      <c r="J56" s="330">
        <v>86516</v>
      </c>
      <c r="K56" s="331">
        <v>79.8</v>
      </c>
      <c r="L56" s="332">
        <v>54439</v>
      </c>
      <c r="M56" s="333">
        <v>21.7</v>
      </c>
      <c r="N56" s="334">
        <v>58.1</v>
      </c>
    </row>
    <row r="57" spans="1:14" x14ac:dyDescent="0.15">
      <c r="A57" s="250"/>
      <c r="B57" s="246"/>
      <c r="C57" s="246"/>
      <c r="D57" s="246"/>
      <c r="E57" s="246"/>
      <c r="F57" s="246"/>
      <c r="G57" s="312" t="s">
        <v>517</v>
      </c>
      <c r="H57" s="313"/>
      <c r="I57" s="321">
        <v>740771</v>
      </c>
      <c r="J57" s="322">
        <v>74196</v>
      </c>
      <c r="K57" s="323">
        <v>-23.9</v>
      </c>
      <c r="L57" s="324">
        <v>109920</v>
      </c>
      <c r="M57" s="325">
        <v>19.7</v>
      </c>
      <c r="N57" s="326">
        <v>-43.6</v>
      </c>
    </row>
    <row r="58" spans="1:14" x14ac:dyDescent="0.15">
      <c r="A58" s="250"/>
      <c r="B58" s="246"/>
      <c r="C58" s="246"/>
      <c r="D58" s="246"/>
      <c r="E58" s="246"/>
      <c r="F58" s="246"/>
      <c r="G58" s="327"/>
      <c r="H58" s="328" t="s">
        <v>514</v>
      </c>
      <c r="I58" s="329">
        <v>701299</v>
      </c>
      <c r="J58" s="330">
        <v>70242</v>
      </c>
      <c r="K58" s="331">
        <v>-18.8</v>
      </c>
      <c r="L58" s="332">
        <v>62739</v>
      </c>
      <c r="M58" s="333">
        <v>15.2</v>
      </c>
      <c r="N58" s="334">
        <v>-34</v>
      </c>
    </row>
    <row r="59" spans="1:14" x14ac:dyDescent="0.15">
      <c r="A59" s="250"/>
      <c r="B59" s="246"/>
      <c r="C59" s="246"/>
      <c r="D59" s="246"/>
      <c r="E59" s="246"/>
      <c r="F59" s="246"/>
      <c r="G59" s="312" t="s">
        <v>518</v>
      </c>
      <c r="H59" s="313"/>
      <c r="I59" s="321">
        <v>265685</v>
      </c>
      <c r="J59" s="322">
        <v>27177</v>
      </c>
      <c r="K59" s="323">
        <v>-63.4</v>
      </c>
      <c r="L59" s="324">
        <v>119882</v>
      </c>
      <c r="M59" s="325">
        <v>9.1</v>
      </c>
      <c r="N59" s="326">
        <v>-72.5</v>
      </c>
    </row>
    <row r="60" spans="1:14" x14ac:dyDescent="0.15">
      <c r="A60" s="250"/>
      <c r="B60" s="246"/>
      <c r="C60" s="246"/>
      <c r="D60" s="246"/>
      <c r="E60" s="246"/>
      <c r="F60" s="246"/>
      <c r="G60" s="327"/>
      <c r="H60" s="328" t="s">
        <v>514</v>
      </c>
      <c r="I60" s="335">
        <v>187612</v>
      </c>
      <c r="J60" s="330">
        <v>19191</v>
      </c>
      <c r="K60" s="331">
        <v>-72.7</v>
      </c>
      <c r="L60" s="332">
        <v>66481</v>
      </c>
      <c r="M60" s="333">
        <v>6</v>
      </c>
      <c r="N60" s="334">
        <v>-78.7</v>
      </c>
    </row>
    <row r="61" spans="1:14" x14ac:dyDescent="0.15">
      <c r="A61" s="250"/>
      <c r="B61" s="246"/>
      <c r="C61" s="246"/>
      <c r="D61" s="246"/>
      <c r="E61" s="246"/>
      <c r="F61" s="246"/>
      <c r="G61" s="312" t="s">
        <v>519</v>
      </c>
      <c r="H61" s="336"/>
      <c r="I61" s="337">
        <v>600264</v>
      </c>
      <c r="J61" s="338">
        <v>58894</v>
      </c>
      <c r="K61" s="339">
        <v>11.4</v>
      </c>
      <c r="L61" s="340">
        <v>94177</v>
      </c>
      <c r="M61" s="341">
        <v>11.6</v>
      </c>
      <c r="N61" s="326">
        <v>-0.2</v>
      </c>
    </row>
    <row r="62" spans="1:14" x14ac:dyDescent="0.15">
      <c r="A62" s="250"/>
      <c r="B62" s="246"/>
      <c r="C62" s="246"/>
      <c r="D62" s="246"/>
      <c r="E62" s="246"/>
      <c r="F62" s="246"/>
      <c r="G62" s="327"/>
      <c r="H62" s="328" t="s">
        <v>514</v>
      </c>
      <c r="I62" s="329">
        <v>484406</v>
      </c>
      <c r="J62" s="330">
        <v>47636</v>
      </c>
      <c r="K62" s="331">
        <v>38.799999999999997</v>
      </c>
      <c r="L62" s="332">
        <v>52984</v>
      </c>
      <c r="M62" s="333">
        <v>11.4</v>
      </c>
      <c r="N62" s="334">
        <v>27.4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25.76</v>
      </c>
      <c r="G47" s="12">
        <v>25.01</v>
      </c>
      <c r="H47" s="12">
        <v>21.12</v>
      </c>
      <c r="I47" s="12">
        <v>22.24</v>
      </c>
      <c r="J47" s="13">
        <v>24.09</v>
      </c>
    </row>
    <row r="48" spans="2:10" ht="57.75" customHeight="1" x14ac:dyDescent="0.15">
      <c r="B48" s="14"/>
      <c r="C48" s="1174" t="s">
        <v>4</v>
      </c>
      <c r="D48" s="1174"/>
      <c r="E48" s="1175"/>
      <c r="F48" s="15">
        <v>6.92</v>
      </c>
      <c r="G48" s="16">
        <v>5.75</v>
      </c>
      <c r="H48" s="16">
        <v>6.25</v>
      </c>
      <c r="I48" s="16">
        <v>5.1100000000000003</v>
      </c>
      <c r="J48" s="17">
        <v>5.35</v>
      </c>
    </row>
    <row r="49" spans="2:10" ht="57.75" customHeight="1" thickBot="1" x14ac:dyDescent="0.2">
      <c r="B49" s="18"/>
      <c r="C49" s="1176" t="s">
        <v>5</v>
      </c>
      <c r="D49" s="1176"/>
      <c r="E49" s="1177"/>
      <c r="F49" s="19" t="s">
        <v>526</v>
      </c>
      <c r="G49" s="20" t="s">
        <v>527</v>
      </c>
      <c r="H49" s="20" t="s">
        <v>528</v>
      </c>
      <c r="I49" s="20">
        <v>0.72</v>
      </c>
      <c r="J49" s="21">
        <v>1.36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2018-05-07T00:18:53Z</cp:lastPrinted>
  <dcterms:created xsi:type="dcterms:W3CDTF">2018-01-24T03:46:56Z</dcterms:created>
  <dcterms:modified xsi:type="dcterms:W3CDTF">2018-11-08T04:29:35Z</dcterms:modified>
  <cp:category/>
</cp:coreProperties>
</file>