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<sst xmlns="http://schemas.openxmlformats.org/spreadsheetml/2006/main" count="226" uniqueCount="111">
  <si>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</si>
  <si>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</si>
  <si>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</si>
  <si>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</si>
  <si>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</si>
  <si>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</si>
  <si>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</si>
  <si>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</si>
  <si>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</si>
  <si>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</si>
  <si>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</si>
  <si>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</si>
  <si>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</si>
  <si>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</si>
  <si>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</si>
  <si>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</si>
  <si>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</si>
  <si>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</si>
  <si>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</si>
  <si>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</si>
  <si>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</si>
  <si>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</si>
  <si>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</si>
  <si>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</si>
  <si>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</si>
  <si>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</si>
  <si>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</si>
  <si>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</si>
  <si>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</si>
  <si>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</si>
  <si>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</si>
  <si>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</si>
  <si>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</si>
  <si>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</si>
  <si>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</si>
  <si>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</si>
  <si>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</si>
  <si>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</si>
  <si>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</si>
  <si>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</si>
  <si>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</si>
  <si>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</si>
  <si>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</si>
  <si>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</si>
  <si>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</si>
  <si>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</si>
  <si>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</si>
  <si>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</si>
  <si>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</si>
  <si>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</si>
  <si>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</si>
  <si>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</si>
  <si>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</si>
  <si>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</si>
  <si>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</si>
  <si>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</si>
  <si>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</si>
  <si>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</si>
  <si>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</si>
  <si>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</si>
  <si>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</si>
  <si>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</si>
  <si>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</si>
  <si>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</si>
  <si>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</si>
  <si>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</si>
  <si>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</si>
  <si>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</si>
  <si>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</si>
  <si>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</si>
  <si>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</si>
  <si>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</si>
  <si>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</si>
  <si>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</si>
  <si>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</si>
  <si>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</si>
  <si>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</si>
  <si>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</si>
  <si>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</si>
  <si>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</si>
  <si>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</si>
  <si>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</si>
  <si>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</si>
  <si>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</si>
  <si>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</si>
  <si>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</si>
  <si>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</si>
  <si>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</si>
  <si>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</si>
  <si>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</si>
  <si>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</si>
  <si>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</si>
  <si>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</si>
  <si>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</si>
  <si>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</si>
  <si>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</si>
  <si>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五城目町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</si>
  <si>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</si>
  <si>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</si>
  <si>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</si>
  <si>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</si>
  <si>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</si>
  <si>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</si>
  <si>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</si>
  <si>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</si>
  <si>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</si>
  <si>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</si>
  <si>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</si>
  <si>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人口減少と高齢化による使用料収入の少なさと、事業費が割高なことから支払利息が大きくなっているため類似団体と比較して比率が低くなっています。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phoneticPr fontId="4"/>
  </si>
  <si>
    <t>　平成元年から下水道の整備を進めています。
今後、更新に当たっては長寿命化などの検討を行い効率化に努める。</t>
    <phoneticPr fontId="4"/>
  </si>
  <si>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３．下水道整備が平成３２年に終了するので、それ以降は経営を圧迫している企業債償還金の額が減ると考えられます。
４．指定管理者制度や民間委託等の活用のほか、公共施設等運営権方式を含むＰＦＩ等の活用を積極的に検討します。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</si>
</sst>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00832"/>
        <c:axId val="202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20200832"/>
        <c:axId val="20215296"/>
      </c:lineChart>
      <c:dateAx>
        <c:axId val="20200832"/>
        <c:scaling>
          <c:orientation val="minMax"/>
        </c:scaling>
        <c:delete val="1"/>
        <c:axPos val="b"/>
        <c:numFmt formatCode="ge" sourceLinked="1"/>
        <c:majorTickMark val="none"/>
        <c:minorTickMark val="none"/>
        <c:tickLblPos val="none"/>
        <c:crossAx val="20215296"/>
        <c:crosses val="autoZero"/>
        <c:auto val="1"/>
        <c:lblOffset val="100"/>
        <c:baseTimeUnit val="years"/>
      </c:dateAx>
      <c:valAx>
        <c:axId val="202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969856"/>
        <c:axId val="329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32969856"/>
        <c:axId val="32971776"/>
      </c:lineChart>
      <c:dateAx>
        <c:axId val="32969856"/>
        <c:scaling>
          <c:orientation val="minMax"/>
        </c:scaling>
        <c:delete val="1"/>
        <c:axPos val="b"/>
        <c:numFmt formatCode="ge" sourceLinked="1"/>
        <c:majorTickMark val="none"/>
        <c:minorTickMark val="none"/>
        <c:tickLblPos val="none"/>
        <c:crossAx val="32971776"/>
        <c:crosses val="autoZero"/>
        <c:auto val="1"/>
        <c:lblOffset val="100"/>
        <c:baseTimeUnit val="years"/>
      </c:dateAx>
      <c:valAx>
        <c:axId val="32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74.150000000000006</c:v>
                </c:pt>
                <c:pt idx="1">
                  <c:v>75.12</c:v>
                </c:pt>
                <c:pt idx="2">
                  <c:v>74.48</c:v>
                </c:pt>
                <c:pt idx="3">
                  <c:v>76.52</c:v>
                </c:pt>
                <c:pt idx="4">
                  <c:v>77.64</c:v>
                </c:pt>
              </c:numCache>
            </c:numRef>
          </c:val>
        </c:ser>
        <c:dLbls>
          <c:showLegendKey val="0"/>
          <c:showVal val="0"/>
          <c:showCatName val="0"/>
          <c:showSerName val="0"/>
          <c:showPercent val="0"/>
          <c:showBubbleSize val="0"/>
        </c:dLbls>
        <c:gapWidth val="150"/>
        <c:axId val="33006336"/>
        <c:axId val="330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33006336"/>
        <c:axId val="33008256"/>
      </c:lineChart>
      <c:dateAx>
        <c:axId val="33006336"/>
        <c:scaling>
          <c:orientation val="minMax"/>
        </c:scaling>
        <c:delete val="1"/>
        <c:axPos val="b"/>
        <c:numFmt formatCode="ge" sourceLinked="1"/>
        <c:majorTickMark val="none"/>
        <c:minorTickMark val="none"/>
        <c:tickLblPos val="none"/>
        <c:crossAx val="33008256"/>
        <c:crosses val="autoZero"/>
        <c:auto val="1"/>
        <c:lblOffset val="100"/>
        <c:baseTimeUnit val="years"/>
      </c:dateAx>
      <c:valAx>
        <c:axId val="330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42.56</c:v>
                </c:pt>
                <c:pt idx="1">
                  <c:v>43.69</c:v>
                </c:pt>
                <c:pt idx="2">
                  <c:v>42.51</c:v>
                </c:pt>
                <c:pt idx="3">
                  <c:v>34.020000000000003</c:v>
                </c:pt>
                <c:pt idx="4">
                  <c:v>29.49</c:v>
                </c:pt>
              </c:numCache>
            </c:numRef>
          </c:val>
        </c:ser>
        <c:dLbls>
          <c:showLegendKey val="0"/>
          <c:showVal val="0"/>
          <c:showCatName val="0"/>
          <c:showSerName val="0"/>
          <c:showPercent val="0"/>
          <c:showBubbleSize val="0"/>
        </c:dLbls>
        <c:gapWidth val="150"/>
        <c:axId val="20279680"/>
        <c:axId val="202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79680"/>
        <c:axId val="20281600"/>
      </c:lineChart>
      <c:dateAx>
        <c:axId val="20279680"/>
        <c:scaling>
          <c:orientation val="minMax"/>
        </c:scaling>
        <c:delete val="1"/>
        <c:axPos val="b"/>
        <c:numFmt formatCode="ge" sourceLinked="1"/>
        <c:majorTickMark val="none"/>
        <c:minorTickMark val="none"/>
        <c:tickLblPos val="none"/>
        <c:crossAx val="20281600"/>
        <c:crosses val="autoZero"/>
        <c:auto val="1"/>
        <c:lblOffset val="100"/>
        <c:baseTimeUnit val="years"/>
      </c:dateAx>
      <c:valAx>
        <c:axId val="202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63776"/>
        <c:axId val="315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63776"/>
        <c:axId val="31565696"/>
      </c:lineChart>
      <c:dateAx>
        <c:axId val="31563776"/>
        <c:scaling>
          <c:orientation val="minMax"/>
        </c:scaling>
        <c:delete val="1"/>
        <c:axPos val="b"/>
        <c:numFmt formatCode="ge" sourceLinked="1"/>
        <c:majorTickMark val="none"/>
        <c:minorTickMark val="none"/>
        <c:tickLblPos val="none"/>
        <c:crossAx val="31565696"/>
        <c:crosses val="autoZero"/>
        <c:auto val="1"/>
        <c:lblOffset val="100"/>
        <c:baseTimeUnit val="years"/>
      </c:dateAx>
      <c:valAx>
        <c:axId val="315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943872"/>
        <c:axId val="825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43872"/>
        <c:axId val="82544128"/>
      </c:lineChart>
      <c:dateAx>
        <c:axId val="74943872"/>
        <c:scaling>
          <c:orientation val="minMax"/>
        </c:scaling>
        <c:delete val="1"/>
        <c:axPos val="b"/>
        <c:numFmt formatCode="ge" sourceLinked="1"/>
        <c:majorTickMark val="none"/>
        <c:minorTickMark val="none"/>
        <c:tickLblPos val="none"/>
        <c:crossAx val="82544128"/>
        <c:crosses val="autoZero"/>
        <c:auto val="1"/>
        <c:lblOffset val="100"/>
        <c:baseTimeUnit val="years"/>
      </c:dateAx>
      <c:valAx>
        <c:axId val="825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13728"/>
        <c:axId val="327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13728"/>
        <c:axId val="32732288"/>
      </c:lineChart>
      <c:dateAx>
        <c:axId val="32713728"/>
        <c:scaling>
          <c:orientation val="minMax"/>
        </c:scaling>
        <c:delete val="1"/>
        <c:axPos val="b"/>
        <c:numFmt formatCode="ge" sourceLinked="1"/>
        <c:majorTickMark val="none"/>
        <c:minorTickMark val="none"/>
        <c:tickLblPos val="none"/>
        <c:crossAx val="32732288"/>
        <c:crosses val="autoZero"/>
        <c:auto val="1"/>
        <c:lblOffset val="100"/>
        <c:baseTimeUnit val="years"/>
      </c:dateAx>
      <c:valAx>
        <c:axId val="327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50208"/>
        <c:axId val="327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50208"/>
        <c:axId val="32756480"/>
      </c:lineChart>
      <c:dateAx>
        <c:axId val="32750208"/>
        <c:scaling>
          <c:orientation val="minMax"/>
        </c:scaling>
        <c:delete val="1"/>
        <c:axPos val="b"/>
        <c:numFmt formatCode="ge" sourceLinked="1"/>
        <c:majorTickMark val="none"/>
        <c:minorTickMark val="none"/>
        <c:tickLblPos val="none"/>
        <c:crossAx val="32756480"/>
        <c:crosses val="autoZero"/>
        <c:auto val="1"/>
        <c:lblOffset val="100"/>
        <c:baseTimeUnit val="years"/>
      </c:dateAx>
      <c:valAx>
        <c:axId val="327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2993.93</c:v>
                </c:pt>
                <c:pt idx="1">
                  <c:v>2792.36</c:v>
                </c:pt>
                <c:pt idx="2">
                  <c:v>2829.05</c:v>
                </c:pt>
                <c:pt idx="3">
                  <c:v>3226.07</c:v>
                </c:pt>
                <c:pt idx="4">
                  <c:v>3504.97</c:v>
                </c:pt>
              </c:numCache>
            </c:numRef>
          </c:val>
        </c:ser>
        <c:dLbls>
          <c:showLegendKey val="0"/>
          <c:showVal val="0"/>
          <c:showCatName val="0"/>
          <c:showSerName val="0"/>
          <c:showPercent val="0"/>
          <c:showBubbleSize val="0"/>
        </c:dLbls>
        <c:gapWidth val="150"/>
        <c:axId val="32786688"/>
        <c:axId val="327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32786688"/>
        <c:axId val="32797056"/>
      </c:lineChart>
      <c:dateAx>
        <c:axId val="32786688"/>
        <c:scaling>
          <c:orientation val="minMax"/>
        </c:scaling>
        <c:delete val="1"/>
        <c:axPos val="b"/>
        <c:numFmt formatCode="ge" sourceLinked="1"/>
        <c:majorTickMark val="none"/>
        <c:minorTickMark val="none"/>
        <c:tickLblPos val="none"/>
        <c:crossAx val="32797056"/>
        <c:crosses val="autoZero"/>
        <c:auto val="1"/>
        <c:lblOffset val="100"/>
        <c:baseTimeUnit val="years"/>
      </c:dateAx>
      <c:valAx>
        <c:axId val="32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30.99</c:v>
                </c:pt>
                <c:pt idx="1">
                  <c:v>32.76</c:v>
                </c:pt>
                <c:pt idx="2">
                  <c:v>31.56</c:v>
                </c:pt>
                <c:pt idx="3">
                  <c:v>30.1</c:v>
                </c:pt>
                <c:pt idx="4">
                  <c:v>28.15</c:v>
                </c:pt>
              </c:numCache>
            </c:numRef>
          </c:val>
        </c:ser>
        <c:dLbls>
          <c:showLegendKey val="0"/>
          <c:showVal val="0"/>
          <c:showCatName val="0"/>
          <c:showSerName val="0"/>
          <c:showPercent val="0"/>
          <c:showBubbleSize val="0"/>
        </c:dLbls>
        <c:gapWidth val="150"/>
        <c:axId val="32819072"/>
        <c:axId val="328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32819072"/>
        <c:axId val="32829440"/>
      </c:lineChart>
      <c:dateAx>
        <c:axId val="32819072"/>
        <c:scaling>
          <c:orientation val="minMax"/>
        </c:scaling>
        <c:delete val="1"/>
        <c:axPos val="b"/>
        <c:numFmt formatCode="ge" sourceLinked="1"/>
        <c:majorTickMark val="none"/>
        <c:minorTickMark val="none"/>
        <c:tickLblPos val="none"/>
        <c:crossAx val="32829440"/>
        <c:crosses val="autoZero"/>
        <c:auto val="1"/>
        <c:lblOffset val="100"/>
        <c:baseTimeUnit val="years"/>
      </c:dateAx>
      <c:valAx>
        <c:axId val="328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410.68</c:v>
                </c:pt>
                <c:pt idx="1">
                  <c:v>386.46</c:v>
                </c:pt>
                <c:pt idx="2">
                  <c:v>400.73</c:v>
                </c:pt>
                <c:pt idx="3">
                  <c:v>431.63</c:v>
                </c:pt>
                <c:pt idx="4">
                  <c:v>466.65</c:v>
                </c:pt>
              </c:numCache>
            </c:numRef>
          </c:val>
        </c:ser>
        <c:dLbls>
          <c:showLegendKey val="0"/>
          <c:showVal val="0"/>
          <c:showCatName val="0"/>
          <c:showSerName val="0"/>
          <c:showPercent val="0"/>
          <c:showBubbleSize val="0"/>
        </c:dLbls>
        <c:gapWidth val="150"/>
        <c:axId val="32937472"/>
        <c:axId val="329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32937472"/>
        <c:axId val="32939392"/>
      </c:lineChart>
      <c:dateAx>
        <c:axId val="32937472"/>
        <c:scaling>
          <c:orientation val="minMax"/>
        </c:scaling>
        <c:delete val="1"/>
        <c:axPos val="b"/>
        <c:numFmt formatCode="ge" sourceLinked="1"/>
        <c:majorTickMark val="none"/>
        <c:minorTickMark val="none"/>
        <c:tickLblPos val="none"/>
        <c:crossAx val="32939392"/>
        <c:crosses val="autoZero"/>
        <c:auto val="1"/>
        <c:lblOffset val="100"/>
        <c:baseTimeUnit val="years"/>
      </c:dateAx>
      <c:valAx>
        <c:axId val="329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85" sqref="BL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五城目町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9984</v>
      </c>
      <c r="AM8" s="64"/>
      <c r="AN8" s="64"/>
      <c r="AO8" s="64"/>
      <c r="AP8" s="64"/>
      <c r="AQ8" s="64"/>
      <c r="AR8" s="64"/>
      <c r="AS8" s="64"/>
      <c r="AT8" s="63">
        <f>データ!S6</f>
        <v>214.92</v>
      </c>
      <c r="AU8" s="63"/>
      <c r="AV8" s="63"/>
      <c r="AW8" s="63"/>
      <c r="AX8" s="63"/>
      <c r="AY8" s="63"/>
      <c r="AZ8" s="63"/>
      <c r="BA8" s="63"/>
      <c r="BB8" s="63">
        <f>データ!T6</f>
        <v>46.45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63.32</v>
      </c>
      <c r="Q10" s="63"/>
      <c r="R10" s="63"/>
      <c r="S10" s="63"/>
      <c r="T10" s="63"/>
      <c r="U10" s="63"/>
      <c r="V10" s="63"/>
      <c r="W10" s="63">
        <f>データ!P6</f>
        <v>91.1</v>
      </c>
      <c r="X10" s="63"/>
      <c r="Y10" s="63"/>
      <c r="Z10" s="63"/>
      <c r="AA10" s="63"/>
      <c r="AB10" s="63"/>
      <c r="AC10" s="63"/>
      <c r="AD10" s="64">
        <f>データ!Q6</f>
        <v>2376</v>
      </c>
      <c r="AE10" s="64"/>
      <c r="AF10" s="64"/>
      <c r="AG10" s="64"/>
      <c r="AH10" s="64"/>
      <c r="AI10" s="64"/>
      <c r="AJ10" s="64"/>
      <c r="AK10" s="2"/>
      <c r="AL10" s="64">
        <f>データ!U6</f>
        <v>6278</v>
      </c>
      <c r="AM10" s="64"/>
      <c r="AN10" s="64"/>
      <c r="AO10" s="64"/>
      <c r="AP10" s="64"/>
      <c r="AQ10" s="64"/>
      <c r="AR10" s="64"/>
      <c r="AS10" s="64"/>
      <c r="AT10" s="63">
        <f>データ!V6</f>
        <v>3.19</v>
      </c>
      <c r="AU10" s="63"/>
      <c r="AV10" s="63"/>
      <c r="AW10" s="63"/>
      <c r="AX10" s="63"/>
      <c r="AY10" s="63"/>
      <c r="AZ10" s="63"/>
      <c r="BA10" s="63"/>
      <c r="BB10" s="63">
        <f>データ!W6</f>
        <v>1968.03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53619</v>
      </c>
      <c r="D6" s="31">
        <f t="shared" si="3"/>
        <v>47</v>
      </c>
      <c r="E6" s="31">
        <f t="shared" si="3"/>
        <v>17</v>
      </c>
      <c r="F6" s="31">
        <f t="shared" si="3"/>
        <v>1</v>
      </c>
      <c r="G6" s="31">
        <f t="shared" si="3"/>
        <v>0</v>
      </c>
      <c r="H6" s="31" t="str">
        <f t="shared" si="3"/>
        <v>秋田県　五城目町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63.32</v>
      </c>
      <c r="P6" s="32">
        <f t="shared" si="3"/>
        <v>91.1</v>
      </c>
      <c r="Q6" s="32">
        <f t="shared" si="3"/>
        <v>2376</v>
      </c>
      <c r="R6" s="32">
        <f t="shared" si="3"/>
        <v>9984</v>
      </c>
      <c r="S6" s="32">
        <f t="shared" si="3"/>
        <v>214.92</v>
      </c>
      <c r="T6" s="32">
        <f t="shared" si="3"/>
        <v>46.45</v>
      </c>
      <c r="U6" s="32">
        <f t="shared" si="3"/>
        <v>6278</v>
      </c>
      <c r="V6" s="32">
        <f t="shared" si="3"/>
        <v>3.19</v>
      </c>
      <c r="W6" s="32">
        <f t="shared" si="3"/>
        <v>1968.03</v>
      </c>
      <c r="X6" s="33">
        <f>IF(X7="",NA(),X7)</f>
        <v>42.56</v>
      </c>
      <c r="Y6" s="33">
        <f t="shared" ref="Y6:AG6" si="4">IF(Y7="",NA(),Y7)</f>
        <v>43.69</v>
      </c>
      <c r="Z6" s="33">
        <f t="shared" si="4"/>
        <v>42.51</v>
      </c>
      <c r="AA6" s="33">
        <f t="shared" si="4"/>
        <v>34.020000000000003</v>
      </c>
      <c r="AB6" s="33">
        <f t="shared" si="4"/>
        <v>29.49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2993.93</v>
      </c>
      <c r="BF6" s="33">
        <f t="shared" ref="BF6:BN6" si="7">IF(BF7="",NA(),BF7)</f>
        <v>2792.36</v>
      </c>
      <c r="BG6" s="33">
        <f t="shared" si="7"/>
        <v>2829.05</v>
      </c>
      <c r="BH6" s="33">
        <f t="shared" si="7"/>
        <v>3226.07</v>
      </c>
      <c r="BI6" s="33">
        <f t="shared" si="7"/>
        <v>3504.97</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30.99</v>
      </c>
      <c r="BQ6" s="33">
        <f t="shared" ref="BQ6:BY6" si="8">IF(BQ7="",NA(),BQ7)</f>
        <v>32.76</v>
      </c>
      <c r="BR6" s="33">
        <f t="shared" si="8"/>
        <v>31.56</v>
      </c>
      <c r="BS6" s="33">
        <f t="shared" si="8"/>
        <v>30.1</v>
      </c>
      <c r="BT6" s="33">
        <f t="shared" si="8"/>
        <v>28.15</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410.68</v>
      </c>
      <c r="CB6" s="33">
        <f t="shared" ref="CB6:CJ6" si="9">IF(CB7="",NA(),CB7)</f>
        <v>386.46</v>
      </c>
      <c r="CC6" s="33">
        <f t="shared" si="9"/>
        <v>400.73</v>
      </c>
      <c r="CD6" s="33">
        <f t="shared" si="9"/>
        <v>431.63</v>
      </c>
      <c r="CE6" s="33">
        <f t="shared" si="9"/>
        <v>466.65</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74.150000000000006</v>
      </c>
      <c r="CX6" s="33">
        <f t="shared" ref="CX6:DF6" si="11">IF(CX7="",NA(),CX7)</f>
        <v>75.12</v>
      </c>
      <c r="CY6" s="33">
        <f t="shared" si="11"/>
        <v>74.48</v>
      </c>
      <c r="CZ6" s="33">
        <f t="shared" si="11"/>
        <v>76.52</v>
      </c>
      <c r="DA6" s="33">
        <f t="shared" si="11"/>
        <v>77.64</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53619</v>
      </c>
      <c r="D7" s="35">
        <v>47</v>
      </c>
      <c r="E7" s="35">
        <v>17</v>
      </c>
      <c r="F7" s="35">
        <v>1</v>
      </c>
      <c r="G7" s="35">
        <v>0</v>
      </c>
      <c r="H7" s="35" t="s">
        <v>96</v>
      </c>
      <c r="I7" s="35" t="s">
        <v>97</v>
      </c>
      <c r="J7" s="35" t="s">
        <v>98</v>
      </c>
      <c r="K7" s="35" t="s">
        <v>99</v>
      </c>
      <c r="L7" s="35" t="s">
        <v>100</v>
      </c>
      <c r="M7" s="36" t="s">
        <v>101</v>
      </c>
      <c r="N7" s="36" t="s">
        <v>102</v>
      </c>
      <c r="O7" s="36">
        <v>63.32</v>
      </c>
      <c r="P7" s="36">
        <v>91.1</v>
      </c>
      <c r="Q7" s="36">
        <v>2376</v>
      </c>
      <c r="R7" s="36">
        <v>9984</v>
      </c>
      <c r="S7" s="36">
        <v>214.92</v>
      </c>
      <c r="T7" s="36">
        <v>46.45</v>
      </c>
      <c r="U7" s="36">
        <v>6278</v>
      </c>
      <c r="V7" s="36">
        <v>3.19</v>
      </c>
      <c r="W7" s="36">
        <v>1968.03</v>
      </c>
      <c r="X7" s="36">
        <v>42.56</v>
      </c>
      <c r="Y7" s="36">
        <v>43.69</v>
      </c>
      <c r="Z7" s="36">
        <v>42.51</v>
      </c>
      <c r="AA7" s="36">
        <v>34.020000000000003</v>
      </c>
      <c r="AB7" s="36">
        <v>29.49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2993.93</v>
      </c>
      <c r="BF7" s="36">
        <v>2792.36</v>
      </c>
      <c r="BG7" s="36">
        <v>2829.05</v>
      </c>
      <c r="BH7" s="36">
        <v>3226.07</v>
      </c>
      <c r="BI7" s="36">
        <v>3504.97</v>
      </c>
      <c r="BJ7" s="36">
        <v>1365.62</v>
      </c>
      <c r="BK7" s="36">
        <v>1309.43</v>
      </c>
      <c r="BL7" s="36">
        <v>1306.92</v>
      </c>
      <c r="BM7" s="36">
        <v>1203.71</v>
      </c>
      <c r="BN7" s="36">
        <v>1162.3599999999999</v>
      </c>
      <c r="BO7" s="36">
        <v>763.62</v>
      </c>
      <c r="BP7" s="36">
        <v>30.99</v>
      </c>
      <c r="BQ7" s="36">
        <v>32.76</v>
      </c>
      <c r="BR7" s="36">
        <v>31.56</v>
      </c>
      <c r="BS7" s="36">
        <v>30.1</v>
      </c>
      <c r="BT7" s="36">
        <v>28.15</v>
      </c>
      <c r="BU7" s="36">
        <v>65.98</v>
      </c>
      <c r="BV7" s="36">
        <v>67.59</v>
      </c>
      <c r="BW7" s="36">
        <v>68.510000000000005</v>
      </c>
      <c r="BX7" s="36">
        <v>69.739999999999995</v>
      </c>
      <c r="BY7" s="36">
        <v>68.209999999999994</v>
      </c>
      <c r="BZ7" s="36">
        <v>98.53</v>
      </c>
      <c r="CA7" s="36">
        <v>410.68</v>
      </c>
      <c r="CB7" s="36">
        <v>386.46</v>
      </c>
      <c r="CC7" s="36">
        <v>400.73</v>
      </c>
      <c r="CD7" s="36">
        <v>431.63</v>
      </c>
      <c r="CE7" s="36">
        <v>466.65</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74.150000000000006</v>
      </c>
      <c r="CX7" s="36">
        <v>75.12</v>
      </c>
      <c r="CY7" s="36">
        <v>74.48</v>
      </c>
      <c r="CZ7" s="36">
        <v>76.52</v>
      </c>
      <c r="DA7" s="36">
        <v>77.64</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2017-02-08T02:45:08Z</dcterms:created>
  <dcterms:modified xsi:type="dcterms:W3CDTF">2017-02-15T10:21:34Z</dcterms:modified>
  <cp:category/>
</cp:coreProperties>
</file>