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pdc\3. 総務課\# 財政担当 #\★財政状況資料集\R5決算\R7年9月8日（月）まで提出※(12)(13)\④９月１８日（木）【再提出】確認依頼をうけ再提出\"/>
    </mc:Choice>
  </mc:AlternateContent>
  <xr:revisionPtr revIDLastSave="0" documentId="13_ncr:1_{A8CDF602-3228-438D-8471-F9BCA8271698}" xr6:coauthVersionLast="44" xr6:coauthVersionMax="44" xr10:uidLastSave="{00000000-0000-0000-0000-000000000000}"/>
  <bookViews>
    <workbookView xWindow="20370" yWindow="-1098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O34" i="10"/>
  <c r="CO35" i="10" s="1"/>
  <c r="BW34" i="10"/>
  <c r="BW35" i="10" s="1"/>
  <c r="BW36" i="10" s="1"/>
  <c r="BW37" i="10" s="1"/>
  <c r="BW38" i="10" s="1"/>
  <c r="BW39" i="10" s="1"/>
  <c r="BW40"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alcChain>
</file>

<file path=xl/sharedStrings.xml><?xml version="1.0" encoding="utf-8"?>
<sst xmlns="http://schemas.openxmlformats.org/spreadsheetml/2006/main" count="1157" uniqueCount="578">
  <si>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</si>
  <si>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</si>
  <si>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</si>
  <si>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</si>
  <si>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</si>
  <si>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</si>
  <si>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</si>
  <si>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</si>
  <si>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</si>
  <si>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</si>
  <si>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</si>
  <si>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</si>
  <si>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</si>
  <si>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</si>
  <si>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</si>
  <si>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</si>
  <si>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</si>
  <si>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</si>
  <si>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</si>
  <si>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</si>
  <si>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</si>
  <si>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</si>
  <si>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</si>
  <si>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</si>
  <si>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</si>
  <si>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</si>
  <si>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</si>
  <si>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</si>
  <si>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</si>
  <si>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</si>
  <si>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</si>
  <si>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</si>
  <si>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</si>
  <si>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</si>
  <si>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</si>
  <si>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</si>
  <si>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</si>
  <si>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</si>
  <si>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</si>
  <si>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</si>
  <si>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</si>
  <si>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</si>
  <si>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</si>
  <si>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</si>
  <si>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</si>
  <si>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</si>
  <si>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</si>
  <si>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</si>
  <si>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</si>
  <si>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</si>
  <si>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</si>
  <si>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</si>
  <si>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</si>
  <si>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</si>
  <si>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</si>
  <si>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</si>
  <si>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</si>
  <si>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</si>
  <si>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</si>
  <si>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</si>
  <si>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</si>
  <si>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</si>
  <si>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</si>
  <si>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</si>
  <si>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</si>
  <si>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</si>
  <si>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</si>
  <si>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</si>
  <si>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</si>
  <si>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</si>
  <si>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</si>
  <si>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</si>
  <si>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</si>
  <si>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</si>
  <si>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</si>
  <si>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</si>
  <si>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</si>
  <si>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</si>
  <si>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</si>
  <si>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</si>
  <si>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</si>
  <si>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</si>
  <si>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</si>
  <si>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</si>
  <si>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</si>
  <si>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</si>
  <si>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</si>
  <si>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</si>
  <si>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</si>
  <si>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</si>
  <si>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</si>
  <si>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</si>
  <si>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</si>
  <si>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</si>
  <si>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五城目町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</si>
  <si>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</si>
  <si>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</si>
  <si>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</si>
  <si>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</si>
  <si>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</si>
  <si>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</si>
  <si>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</si>
  <si>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</si>
  <si>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</si>
  <si>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</si>
  <si>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</si>
  <si>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</si>
  <si>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</si>
  <si>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</si>
  <si>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</si>
  <si>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</si>
  <si>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</si>
  <si>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</si>
  <si>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</si>
  <si>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</si>
  <si>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</si>
  <si>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</si>
  <si>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</si>
  <si>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</si>
  <si>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</si>
  <si>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</si>
  <si>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</si>
  <si>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</si>
  <si>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</si>
  <si>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</si>
  <si>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</si>
  <si>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</si>
  <si>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</si>
  <si>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</si>
  <si>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</si>
  <si>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</si>
  <si>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</si>
  <si>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</si>
  <si>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</si>
  <si>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</si>
  <si>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</si>
  <si>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</si>
  <si>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</si>
  <si>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</si>
  <si>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</si>
  <si>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</si>
  <si>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</si>
  <si>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6"/>
  </si>
  <si>
    <t>うち日本人(％)</t>
    <phoneticPr fontId="5"/>
  </si>
  <si>
    <t>-3.6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</si>
  <si>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</si>
  <si>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</si>
  <si>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</si>
  <si>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</si>
  <si>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</si>
  <si>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</si>
  <si>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</si>
  <si>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</si>
  <si>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</si>
  <si>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</si>
  <si>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</si>
  <si>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</si>
  <si>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</si>
  <si>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</si>
  <si>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</si>
  <si>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</si>
  <si>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</si>
  <si>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</si>
  <si>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</si>
  <si>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</si>
  <si>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</si>
  <si>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</si>
  <si>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</si>
  <si>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</si>
  <si>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</si>
  <si>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</si>
  <si>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</si>
  <si>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</si>
  <si>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</si>
  <si>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</si>
  <si>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</si>
  <si>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</si>
  <si>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</si>
  <si>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</si>
  <si>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</si>
  <si>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</si>
  <si>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</si>
  <si>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</si>
  <si>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</si>
  <si>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</si>
  <si>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</si>
  <si>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</si>
  <si>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</si>
  <si>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</si>
  <si>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</si>
  <si>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</si>
  <si>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</si>
  <si>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</si>
  <si>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</si>
  <si>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</si>
  <si>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</si>
  <si>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</si>
  <si>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</si>
  <si>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</si>
  <si>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</si>
  <si>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</si>
  <si>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</si>
  <si>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</si>
  <si>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</si>
  <si>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秋田県五城目町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</si>
  <si>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</si>
  <si>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</si>
  <si>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</si>
  <si>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</si>
  <si>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</si>
  <si>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</si>
  <si>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</si>
  <si>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</si>
  <si>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</si>
  <si>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</si>
  <si>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</si>
  <si>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</si>
  <si>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</si>
  <si>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</si>
  <si>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</si>
  <si>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</si>
  <si>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</si>
  <si>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</si>
  <si>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</si>
  <si>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</si>
  <si>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</si>
  <si>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</si>
  <si>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</si>
  <si>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</si>
  <si>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</si>
  <si>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</si>
  <si>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</si>
  <si>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</si>
  <si>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</si>
  <si>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</si>
  <si>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</si>
  <si>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</si>
  <si>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</si>
  <si>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</si>
  <si>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</si>
  <si>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</si>
  <si>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</si>
  <si>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</si>
  <si>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</si>
  <si>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</si>
  <si>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</si>
  <si>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</si>
  <si>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</si>
  <si>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</si>
  <si>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</si>
  <si>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</si>
  <si>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</si>
  <si>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</si>
  <si>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</si>
  <si>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</si>
  <si>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</si>
  <si>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</si>
  <si>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</si>
  <si>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</si>
  <si>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</si>
  <si>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</si>
  <si>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</si>
  <si>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</si>
  <si>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</si>
  <si>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</si>
  <si>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</si>
  <si>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</si>
  <si>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</si>
  <si>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</si>
  <si>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</si>
  <si>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</si>
  <si>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</si>
  <si>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</si>
  <si>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</si>
  <si>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</si>
  <si>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</si>
  <si>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</si>
  <si>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</si>
  <si>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</si>
  <si>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</si>
  <si>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</si>
  <si>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</si>
  <si>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</si>
  <si>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</si>
  <si>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</si>
  <si>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</si>
  <si>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</si>
  <si>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</si>
  <si>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</si>
  <si>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</si>
  <si>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</si>
  <si>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</si>
  <si>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</si>
  <si>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</si>
  <si>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</si>
  <si>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</si>
  <si>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</si>
  <si>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</si>
  <si>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</si>
  <si>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</si>
  <si>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</si>
  <si>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</si>
  <si>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</si>
  <si>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</si>
  <si>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</si>
  <si>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</si>
  <si>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</si>
  <si>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</si>
  <si>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</si>
  <si>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</si>
  <si>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</si>
  <si>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</si>
  <si>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</si>
  <si>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</si>
  <si>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</si>
  <si>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</si>
  <si>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</si>
  <si>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</si>
  <si>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</si>
  <si>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</si>
  <si>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</si>
  <si>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</si>
  <si>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</si>
  <si>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</si>
  <si>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</si>
  <si>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</si>
  <si>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</si>
  <si>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</si>
  <si>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</si>
  <si>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</si>
  <si>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</si>
  <si>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</si>
  <si>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</si>
  <si>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</si>
  <si>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</si>
  <si>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</si>
  <si>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</si>
  <si>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</si>
  <si>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</si>
  <si>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</si>
  <si>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</si>
  <si>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</si>
  <si>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</si>
  <si>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</si>
  <si>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</si>
  <si>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</si>
  <si>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</si>
  <si>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</si>
  <si>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</si>
  <si>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</si>
  <si>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</si>
  <si>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</si>
  <si>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</si>
  <si>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</si>
  <si>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</si>
  <si>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秋田県五城目町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</si>
  <si>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</si>
  <si>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</si>
  <si>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</si>
  <si>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</si>
  <si>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</si>
  <si>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</si>
  <si>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</si>
  <si>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</si>
  <si>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</si>
  <si>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</si>
  <si>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</si>
  <si>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</si>
  <si>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</si>
  <si>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</si>
  <si>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</si>
  <si>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</si>
  <si>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</si>
  <si>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</si>
  <si>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</si>
  <si>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</si>
  <si>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障害認定事業特別会計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</si>
  <si>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</si>
  <si>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</si>
  <si>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</si>
  <si>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</si>
  <si>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</si>
  <si>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</si>
  <si>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</si>
  <si>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</si>
  <si>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</si>
  <si>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</si>
  <si>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</si>
  <si>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</si>
  <si>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</si>
  <si>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</si>
  <si>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</si>
  <si>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</si>
  <si>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</si>
  <si>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</si>
  <si>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</si>
  <si>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</si>
  <si>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</si>
  <si>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</si>
  <si>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</si>
  <si>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</si>
  <si>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</si>
  <si>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</si>
  <si>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</si>
  <si>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</si>
  <si>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</si>
  <si>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</si>
  <si>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</si>
  <si>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</si>
  <si>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</si>
  <si>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</si>
  <si>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</si>
  <si>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</si>
  <si>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</si>
  <si>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</si>
  <si>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</si>
  <si>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</si>
  <si>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</si>
  <si>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</si>
  <si>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</si>
  <si>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</si>
  <si>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</si>
  <si>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</si>
  <si>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</si>
  <si>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</si>
  <si>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</si>
  <si>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</si>
  <si>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</si>
  <si>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</si>
  <si>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</si>
  <si>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</si>
  <si>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</si>
  <si>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</si>
  <si>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</si>
  <si>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</si>
  <si>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</si>
  <si>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</si>
  <si>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</si>
  <si>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</si>
  <si>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</si>
  <si>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</si>
  <si>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</si>
  <si>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</si>
  <si>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</si>
  <si>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</si>
  <si>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</si>
  <si>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</si>
  <si>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</si>
  <si>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</si>
  <si>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</si>
  <si>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</si>
  <si>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</si>
  <si>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</si>
  <si>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</si>
  <si>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</si>
  <si>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</si>
  <si>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</si>
  <si>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</si>
  <si>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</si>
  <si>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</si>
  <si>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</si>
  <si>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</si>
  <si>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</si>
  <si>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</si>
  <si>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</si>
  <si>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</si>
  <si>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</si>
  <si>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</si>
  <si>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</si>
  <si>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</si>
  <si>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</si>
  <si>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</si>
  <si>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</si>
  <si>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</si>
  <si>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</si>
  <si>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</si>
  <si>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</si>
  <si>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</si>
  <si>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</si>
  <si>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</si>
  <si>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</si>
  <si>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</si>
  <si>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</si>
  <si>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</si>
  <si>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</si>
  <si>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</si>
  <si>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</si>
  <si>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</si>
  <si>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</si>
  <si>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</si>
  <si>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</si>
  <si>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</si>
  <si>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</si>
  <si>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</si>
  <si>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</si>
  <si>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</si>
  <si>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</si>
  <si>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</si>
  <si>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</si>
  <si>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</si>
  <si>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</si>
  <si>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</si>
  <si>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</si>
  <si>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</si>
  <si>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</si>
  <si>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</si>
  <si>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</si>
  <si>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</si>
  <si>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</si>
  <si>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</si>
  <si>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</si>
  <si>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</si>
  <si>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</si>
  <si>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</si>
  <si>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</si>
  <si>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</si>
  <si>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</si>
  <si>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</si>
  <si>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</si>
  <si>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</si>
  <si>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</si>
  <si>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</si>
  <si>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</si>
  <si>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</si>
  <si>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</si>
  <si>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</si>
  <si>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</si>
  <si>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</si>
  <si>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</si>
  <si>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</si>
  <si>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</si>
  <si>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</si>
  <si>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2.77</t>
  </si>
  <si>
    <t>▲ 2.04</t>
  </si>
  <si>
    <t>水道事業会計</t>
  </si>
  <si>
    <t>一般会計</t>
  </si>
  <si>
    <t>介護保険特別会計（保険事業勘定）</t>
  </si>
  <si>
    <t>下水道事業会計</t>
  </si>
  <si>
    <t>国民健康保険特別会計</t>
  </si>
  <si>
    <t>障害認定事業特別会計</t>
  </si>
  <si>
    <t>後期高齢者医療特別会計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</si>
  <si>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</si>
  <si>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</si>
  <si>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</si>
  <si>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</si>
  <si>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</si>
  <si>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</si>
  <si>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</si>
  <si>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</si>
  <si>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公共施設等総合管理基金</t>
    <rPh sb="0" eb="2">
      <t>コウキョウ</t>
    </rPh>
    <rPh sb="2" eb="4">
      <t>シセツ</t>
    </rPh>
    <rPh sb="4" eb="5">
      <t>トウ</t>
    </rPh>
    <rPh sb="5" eb="7">
      <t>ソウゴウ</t>
    </rPh>
    <rPh sb="7" eb="9">
      <t>カンリ</t>
    </rPh>
    <rPh sb="9" eb="11">
      <t>キキン</t>
    </rPh>
    <phoneticPr fontId="5"/>
  </si>
  <si>
    <t>ふるさと愛郷基金</t>
    <rPh sb="4" eb="6">
      <t>アイキョウ</t>
    </rPh>
    <rPh sb="6" eb="8">
      <t>キキン</t>
    </rPh>
    <phoneticPr fontId="2"/>
  </si>
  <si>
    <t>森林環境譲与税基金</t>
    <rPh sb="0" eb="2">
      <t>シンリン</t>
    </rPh>
    <rPh sb="2" eb="4">
      <t>カンキョウ</t>
    </rPh>
    <rPh sb="4" eb="7">
      <t>ジョウヨゼイ</t>
    </rPh>
    <rPh sb="7" eb="9">
      <t>キキン</t>
    </rPh>
    <phoneticPr fontId="2"/>
  </si>
  <si>
    <t>学校給食費無償化基金</t>
    <rPh sb="0" eb="2">
      <t>ガッコウ</t>
    </rPh>
    <rPh sb="2" eb="4">
      <t>キュウショク</t>
    </rPh>
    <rPh sb="4" eb="5">
      <t>ヒ</t>
    </rPh>
    <rPh sb="5" eb="8">
      <t>ムショウカ</t>
    </rPh>
    <rPh sb="8" eb="10">
      <t>キキン</t>
    </rPh>
    <phoneticPr fontId="2"/>
  </si>
  <si>
    <t>中小企業経営安定支援基金</t>
    <rPh sb="0" eb="2">
      <t>チュウショウ</t>
    </rPh>
    <rPh sb="2" eb="4">
      <t>キギョウ</t>
    </rPh>
    <rPh sb="4" eb="6">
      <t>ケイエイ</t>
    </rPh>
    <rPh sb="6" eb="8">
      <t>アンテイ</t>
    </rPh>
    <rPh sb="8" eb="10">
      <t>シエン</t>
    </rPh>
    <rPh sb="10" eb="12">
      <t>キキン</t>
    </rPh>
    <phoneticPr fontId="2"/>
  </si>
  <si>
    <t>-</t>
    <phoneticPr fontId="2"/>
  </si>
  <si>
    <t>八郎湖周辺清掃事務組合（一般会計）</t>
    <rPh sb="0" eb="2">
      <t>ハチロウ</t>
    </rPh>
    <rPh sb="2" eb="3">
      <t>コ</t>
    </rPh>
    <rPh sb="3" eb="5">
      <t>シュウヘン</t>
    </rPh>
    <rPh sb="5" eb="7">
      <t>セイソウ</t>
    </rPh>
    <rPh sb="7" eb="9">
      <t>ジム</t>
    </rPh>
    <rPh sb="9" eb="11">
      <t>クミアイ</t>
    </rPh>
    <rPh sb="12" eb="14">
      <t>イッパン</t>
    </rPh>
    <rPh sb="14" eb="16">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</si>
  <si>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</si>
  <si>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</si>
  <si>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</si>
  <si>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</si>
  <si>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</si>
  <si>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2">
      <t>イッパンカイケイ</t>
    </rPh>
    <phoneticPr fontId="2"/>
  </si>
  <si>
    <t>あったか五城目</t>
    <rPh sb="4" eb="7">
      <t>ゴジョウメ</t>
    </rPh>
    <phoneticPr fontId="10"/>
  </si>
  <si>
    <t>秋田県青果物基金協会</t>
    <rPh sb="0" eb="3">
      <t>アキタケン</t>
    </rPh>
    <rPh sb="3" eb="6">
      <t>セイカブツ</t>
    </rPh>
    <rPh sb="6" eb="8">
      <t>キキン</t>
    </rPh>
    <rPh sb="8" eb="10">
      <t>キョウカイ</t>
    </rPh>
    <phoneticPr fontId="10"/>
  </si>
  <si>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</si>
  <si>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</si>
  <si>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</si>
  <si>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</si>
  <si>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</si>
  <si>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将来負担比率、有形固定資産減価償却率いずれも類似団体平均を上回っている。
　将来負担比率は、前年に比べて地方債の現在高が５８百万円減少且つ、公営企業債等繰入見込額も１３７百万円減少したが、地方債償還に充当が可能な基金（財政調整基金等）が、大規模な災害対応の影響で２８３百万円減少したことにより、５．０%増加した。
　有形固定資産減価償却率は、令和５年度を整理するにあたって、道路資産の計算方法を改めたため、１６．５％減少。類似団体内平均値に近い数値に改善した。今後も耐用年数を超過する建物などが多いことから、住民ニーズを踏まえた優先順位を考慮しながら公共施設等総合管理計画に基づき老朽化対策、統廃合に努める。</t>
    <rPh sb="120" eb="123">
      <t>ダイキボ</t>
    </rPh>
    <rPh sb="124" eb="126">
      <t>サイガイ</t>
    </rPh>
    <rPh sb="126" eb="128">
      <t>タイオウ</t>
    </rPh>
    <rPh sb="129" eb="131">
      <t>エイキョウ</t>
    </rPh>
    <rPh sb="138" eb="140">
      <t>ゲンショウ</t>
    </rPh>
    <rPh sb="152" eb="154">
      <t>ゾウカ</t>
    </rPh>
    <rPh sb="209" eb="211">
      <t>ゲンショウ</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</si>
  <si>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</si>
  <si>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</si>
  <si>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</si>
  <si>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</si>
  <si>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</si>
  <si>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</si>
  <si>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</si>
  <si>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元年度から令和２年度に実施した小学校移転改築事業、令和３年度から令和４年度に実施した火葬場改修事業などにより将来負担比率、実質公債費比率いずれも平成３０年度以降類似団体平均値を上回っている。公共施設の大きな更新は今後予定がなく、地方債残高は減少に転じるため、将来負担比率は減少していく見込み。ただ、実質公債費比率は、近年実施の大きな事業の元金償還が始まるため、上昇する見込み。
　住民の安全安心を確保するため優先的に取り組でいる事業であることから、将来負担比率、実質公債費比率のある程度の上昇は想定済みであるが、今後は老朽化により改修が必要となる建物・インフラが多くなると予想されており、計画的な改修に努め年度間の経費の平準化を図るとともに、公共施設等総合管理計画に基づく施設の払下げにより財源を確保し、基金を積上げることで地方債の発行の抑制に努める。なお、令和５年度の大規模災害によって被災した浄水場の建替えの検討が今後懸念される事項。</t>
    <rPh sb="109" eb="111">
      <t>コンゴ</t>
    </rPh>
    <rPh sb="111" eb="113">
      <t>ヨテイ</t>
    </rPh>
    <rPh sb="382" eb="384">
      <t>レイワ</t>
    </rPh>
    <rPh sb="385" eb="387">
      <t>ネンド</t>
    </rPh>
    <rPh sb="388" eb="391">
      <t>ダイキボ</t>
    </rPh>
    <rPh sb="391" eb="393">
      <t>サイガイ</t>
    </rPh>
    <rPh sb="397" eb="399">
      <t>ヒサイ</t>
    </rPh>
    <rPh sb="401" eb="404">
      <t>ジョウスイジョウ</t>
    </rPh>
    <rPh sb="405" eb="407">
      <t>タテカ</t>
    </rPh>
    <rPh sb="409" eb="411">
      <t>ケントウ</t>
    </rPh>
    <rPh sb="412" eb="414">
      <t>コンゴ</t>
    </rPh>
    <rPh sb="414" eb="416">
      <t>ケネン</t>
    </rPh>
    <rPh sb="419" eb="421">
      <t>ジコウ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</si>
</sst>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EE83288-77CE-42E3-A3AA-228321FCFFA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2248-4784-82F4-ABFF3DF568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109268</c:v>
                </c:pt>
                <c:pt idx="1">
                  <c:v>237665</c:v>
                </c:pt>
                <c:pt idx="2">
                  <c:v>76997</c:v>
                </c:pt>
                <c:pt idx="3">
                  <c:v>68800</c:v>
                </c:pt>
                <c:pt idx="4">
                  <c:v>58966</c:v>
                </c:pt>
              </c:numCache>
            </c:numRef>
          </c:val>
          <c:smooth val="0"/>
          <c:extLst>
            <c:ext xmlns:c16="http://schemas.microsoft.com/office/drawing/2014/chart" uri="{C3380CC4-5D6E-409C-BE32-E72D297353CC}">
              <c16:uniqueId val="{00000001-2248-4784-82F4-ABFF3DF568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7.84</c:v>
                </c:pt>
                <c:pt idx="1">
                  <c:v>8.3699999999999992</c:v>
                </c:pt>
                <c:pt idx="2">
                  <c:v>11.16</c:v>
                </c:pt>
                <c:pt idx="3">
                  <c:v>4.26</c:v>
                </c:pt>
                <c:pt idx="4">
                  <c:v>9.6199999999999992</c:v>
                </c:pt>
              </c:numCache>
            </c:numRef>
          </c:val>
          <c:extLst>
            <c:ext xmlns:c16="http://schemas.microsoft.com/office/drawing/2014/chart" uri="{C3380CC4-5D6E-409C-BE32-E72D297353CC}">
              <c16:uniqueId val="{00000000-D5BA-4447-909A-796E3035E0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26.54</c:v>
                </c:pt>
                <c:pt idx="1">
                  <c:v>28.15</c:v>
                </c:pt>
                <c:pt idx="2">
                  <c:v>30.07</c:v>
                </c:pt>
                <c:pt idx="3">
                  <c:v>33.71</c:v>
                </c:pt>
                <c:pt idx="4">
                  <c:v>26.26</c:v>
                </c:pt>
              </c:numCache>
            </c:numRef>
          </c:val>
          <c:extLst>
            <c:ext xmlns:c16="http://schemas.microsoft.com/office/drawing/2014/chart" uri="{C3380CC4-5D6E-409C-BE32-E72D297353CC}">
              <c16:uniqueId val="{00000001-D5BA-4447-909A-796E3035E0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3.59</c:v>
                </c:pt>
                <c:pt idx="1">
                  <c:v>3.18</c:v>
                </c:pt>
                <c:pt idx="2">
                  <c:v>7.26</c:v>
                </c:pt>
                <c:pt idx="3">
                  <c:v>-2.77</c:v>
                </c:pt>
                <c:pt idx="4">
                  <c:v>-2.04</c:v>
                </c:pt>
              </c:numCache>
            </c:numRef>
          </c:val>
          <c:smooth val="0"/>
          <c:extLst>
            <c:ext xmlns:c16="http://schemas.microsoft.com/office/drawing/2014/chart" uri="{C3380CC4-5D6E-409C-BE32-E72D297353CC}">
              <c16:uniqueId val="{00000002-D5BA-4447-909A-796E3035E0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0.17</c:v>
                </c:pt>
                <c:pt idx="2">
                  <c:v>#N/A</c:v>
                </c:pt>
                <c:pt idx="3">
                  <c:v>0.24</c:v>
                </c:pt>
                <c:pt idx="4">
                  <c:v>0</c:v>
                </c:pt>
                <c:pt idx="5">
                  <c:v>0</c:v>
                </c:pt>
                <c:pt idx="6">
                  <c:v>0</c:v>
                </c:pt>
                <c:pt idx="7">
                  <c:v>0</c:v>
                </c:pt>
                <c:pt idx="8">
                  <c:v>0</c:v>
                </c:pt>
                <c:pt idx="9">
                  <c:v>0</c:v>
                </c:pt>
              </c:numCache>
            </c:numRef>
          </c:val>
          <c:extLst>
            <c:ext xmlns:c16="http://schemas.microsoft.com/office/drawing/2014/chart" uri="{C3380CC4-5D6E-409C-BE32-E72D297353CC}">
              <c16:uniqueId val="{00000000-B700-4ED8-9F05-3041A74868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00-4ED8-9F05-3041A74868D9}"/>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B700-4ED8-9F05-3041A74868D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700-4ED8-9F05-3041A74868D9}"/>
            </c:ext>
          </c:extLst>
        </c:ser>
        <c:ser>
          <c:idx val="4"/>
          <c:order val="4"/>
          <c:tx>
            <c:strRef>
              <c:f>データシート!$A$31</c:f>
              <c:strCache>
                <c:ptCount val="1"/>
                <c:pt idx="0">
                  <c:v>障害認定事業特別会計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4-B700-4ED8-9F05-3041A74868D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0.56000000000000005</c:v>
                </c:pt>
                <c:pt idx="4">
                  <c:v>#N/A</c:v>
                </c:pt>
                <c:pt idx="5">
                  <c:v>0.7</c:v>
                </c:pt>
                <c:pt idx="6">
                  <c:v>#N/A</c:v>
                </c:pt>
                <c:pt idx="7">
                  <c:v>0.66</c:v>
                </c:pt>
                <c:pt idx="8">
                  <c:v>#N/A</c:v>
                </c:pt>
                <c:pt idx="9">
                  <c:v>0.85</c:v>
                </c:pt>
              </c:numCache>
            </c:numRef>
          </c:val>
          <c:extLst>
            <c:ext xmlns:c16="http://schemas.microsoft.com/office/drawing/2014/chart" uri="{C3380CC4-5D6E-409C-BE32-E72D297353CC}">
              <c16:uniqueId val="{00000005-B700-4ED8-9F05-3041A74868D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#N/A</c:v>
                </c:pt>
                <c:pt idx="5">
                  <c:v>1.3</c:v>
                </c:pt>
                <c:pt idx="6">
                  <c:v>#N/A</c:v>
                </c:pt>
                <c:pt idx="7">
                  <c:v>1.65</c:v>
                </c:pt>
                <c:pt idx="8">
                  <c:v>#N/A</c:v>
                </c:pt>
                <c:pt idx="9">
                  <c:v>1.99</c:v>
                </c:pt>
              </c:numCache>
            </c:numRef>
          </c:val>
          <c:extLst>
            <c:ext xmlns:c16="http://schemas.microsoft.com/office/drawing/2014/chart" uri="{C3380CC4-5D6E-409C-BE32-E72D297353CC}">
              <c16:uniqueId val="{00000006-B700-4ED8-9F05-3041A74868D9}"/>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1.38</c:v>
                </c:pt>
                <c:pt idx="2">
                  <c:v>#N/A</c:v>
                </c:pt>
                <c:pt idx="3">
                  <c:v>2.09</c:v>
                </c:pt>
                <c:pt idx="4">
                  <c:v>#N/A</c:v>
                </c:pt>
                <c:pt idx="5">
                  <c:v>3.7</c:v>
                </c:pt>
                <c:pt idx="6">
                  <c:v>#N/A</c:v>
                </c:pt>
                <c:pt idx="7">
                  <c:v>5.73</c:v>
                </c:pt>
                <c:pt idx="8">
                  <c:v>#N/A</c:v>
                </c:pt>
                <c:pt idx="9">
                  <c:v>2.5099999999999998</c:v>
                </c:pt>
              </c:numCache>
            </c:numRef>
          </c:val>
          <c:extLst>
            <c:ext xmlns:c16="http://schemas.microsoft.com/office/drawing/2014/chart" uri="{C3380CC4-5D6E-409C-BE32-E72D297353CC}">
              <c16:uniqueId val="{00000007-B700-4ED8-9F05-3041A74868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7.81</c:v>
                </c:pt>
                <c:pt idx="2">
                  <c:v>#N/A</c:v>
                </c:pt>
                <c:pt idx="3">
                  <c:v>8.34</c:v>
                </c:pt>
                <c:pt idx="4">
                  <c:v>#N/A</c:v>
                </c:pt>
                <c:pt idx="5">
                  <c:v>11.13</c:v>
                </c:pt>
                <c:pt idx="6">
                  <c:v>#N/A</c:v>
                </c:pt>
                <c:pt idx="7">
                  <c:v>4.2300000000000004</c:v>
                </c:pt>
                <c:pt idx="8">
                  <c:v>#N/A</c:v>
                </c:pt>
                <c:pt idx="9">
                  <c:v>9.59</c:v>
                </c:pt>
              </c:numCache>
            </c:numRef>
          </c:val>
          <c:extLst>
            <c:ext xmlns:c16="http://schemas.microsoft.com/office/drawing/2014/chart" uri="{C3380CC4-5D6E-409C-BE32-E72D297353CC}">
              <c16:uniqueId val="{00000008-B700-4ED8-9F05-3041A74868D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16.98</c:v>
                </c:pt>
                <c:pt idx="2">
                  <c:v>#N/A</c:v>
                </c:pt>
                <c:pt idx="3">
                  <c:v>16.39</c:v>
                </c:pt>
                <c:pt idx="4">
                  <c:v>#N/A</c:v>
                </c:pt>
                <c:pt idx="5">
                  <c:v>15.02</c:v>
                </c:pt>
                <c:pt idx="6">
                  <c:v>#N/A</c:v>
                </c:pt>
                <c:pt idx="7">
                  <c:v>12.14</c:v>
                </c:pt>
                <c:pt idx="8">
                  <c:v>#N/A</c:v>
                </c:pt>
                <c:pt idx="9">
                  <c:v>11.89</c:v>
                </c:pt>
              </c:numCache>
            </c:numRef>
          </c:val>
          <c:extLst>
            <c:ext xmlns:c16="http://schemas.microsoft.com/office/drawing/2014/chart" uri="{C3380CC4-5D6E-409C-BE32-E72D297353CC}">
              <c16:uniqueId val="{00000009-B700-4ED8-9F05-3041A74868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516</c:v>
                </c:pt>
                <c:pt idx="5">
                  <c:v>495</c:v>
                </c:pt>
                <c:pt idx="8">
                  <c:v>479</c:v>
                </c:pt>
                <c:pt idx="11">
                  <c:v>490</c:v>
                </c:pt>
                <c:pt idx="14">
                  <c:v>491</c:v>
                </c:pt>
              </c:numCache>
            </c:numRef>
          </c:val>
          <c:extLst>
            <c:ext xmlns:c16="http://schemas.microsoft.com/office/drawing/2014/chart" uri="{C3380CC4-5D6E-409C-BE32-E72D297353CC}">
              <c16:uniqueId val="{00000000-5B0B-4CCB-B9B0-3AE638B4FD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5B0B-4CCB-B9B0-3AE638B4FD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2-5B0B-4CCB-B9B0-3AE638B4FD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16</c:v>
                </c:pt>
                <c:pt idx="6">
                  <c:v>15</c:v>
                </c:pt>
                <c:pt idx="9">
                  <c:v>15</c:v>
                </c:pt>
                <c:pt idx="12">
                  <c:v>0</c:v>
                </c:pt>
              </c:numCache>
            </c:numRef>
          </c:val>
          <c:extLst>
            <c:ext xmlns:c16="http://schemas.microsoft.com/office/drawing/2014/chart" uri="{C3380CC4-5D6E-409C-BE32-E72D297353CC}">
              <c16:uniqueId val="{00000003-5B0B-4CCB-B9B0-3AE638B4FD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205</c:v>
                </c:pt>
                <c:pt idx="3">
                  <c:v>209</c:v>
                </c:pt>
                <c:pt idx="6">
                  <c:v>174</c:v>
                </c:pt>
                <c:pt idx="9">
                  <c:v>177</c:v>
                </c:pt>
                <c:pt idx="12">
                  <c:v>209</c:v>
                </c:pt>
              </c:numCache>
            </c:numRef>
          </c:val>
          <c:extLst>
            <c:ext xmlns:c16="http://schemas.microsoft.com/office/drawing/2014/chart" uri="{C3380CC4-5D6E-409C-BE32-E72D297353CC}">
              <c16:uniqueId val="{00000004-5B0B-4CCB-B9B0-3AE638B4FD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0B-4CCB-B9B0-3AE638B4FD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0B-4CCB-B9B0-3AE638B4FD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615</c:v>
                </c:pt>
                <c:pt idx="3">
                  <c:v>598</c:v>
                </c:pt>
                <c:pt idx="6">
                  <c:v>603</c:v>
                </c:pt>
                <c:pt idx="9">
                  <c:v>598</c:v>
                </c:pt>
                <c:pt idx="12">
                  <c:v>577</c:v>
                </c:pt>
              </c:numCache>
            </c:numRef>
          </c:val>
          <c:extLst>
            <c:ext xmlns:c16="http://schemas.microsoft.com/office/drawing/2014/chart" uri="{C3380CC4-5D6E-409C-BE32-E72D297353CC}">
              <c16:uniqueId val="{00000007-5B0B-4CCB-B9B0-3AE638B4FD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321</c:v>
                </c:pt>
                <c:pt idx="2">
                  <c:v>#N/A</c:v>
                </c:pt>
                <c:pt idx="3">
                  <c:v>#N/A</c:v>
                </c:pt>
                <c:pt idx="4">
                  <c:v>328</c:v>
                </c:pt>
                <c:pt idx="5">
                  <c:v>#N/A</c:v>
                </c:pt>
                <c:pt idx="6">
                  <c:v>#N/A</c:v>
                </c:pt>
                <c:pt idx="7">
                  <c:v>313</c:v>
                </c:pt>
                <c:pt idx="8">
                  <c:v>#N/A</c:v>
                </c:pt>
                <c:pt idx="9">
                  <c:v>#N/A</c:v>
                </c:pt>
                <c:pt idx="10">
                  <c:v>300</c:v>
                </c:pt>
                <c:pt idx="11">
                  <c:v>#N/A</c:v>
                </c:pt>
                <c:pt idx="12">
                  <c:v>#N/A</c:v>
                </c:pt>
                <c:pt idx="13">
                  <c:v>297</c:v>
                </c:pt>
                <c:pt idx="14">
                  <c:v>#N/A</c:v>
                </c:pt>
              </c:numCache>
            </c:numRef>
          </c:val>
          <c:smooth val="0"/>
          <c:extLst>
            <c:ext xmlns:c16="http://schemas.microsoft.com/office/drawing/2014/chart" uri="{C3380CC4-5D6E-409C-BE32-E72D297353CC}">
              <c16:uniqueId val="{00000008-5B0B-4CCB-B9B0-3AE638B4FD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5855</c:v>
                </c:pt>
                <c:pt idx="5">
                  <c:v>6029</c:v>
                </c:pt>
                <c:pt idx="8">
                  <c:v>5957</c:v>
                </c:pt>
                <c:pt idx="11">
                  <c:v>5891</c:v>
                </c:pt>
                <c:pt idx="14">
                  <c:v>5764</c:v>
                </c:pt>
              </c:numCache>
            </c:numRef>
          </c:val>
          <c:extLst>
            <c:ext xmlns:c16="http://schemas.microsoft.com/office/drawing/2014/chart" uri="{C3380CC4-5D6E-409C-BE32-E72D297353CC}">
              <c16:uniqueId val="{00000000-B6DD-478D-8C73-D902699B00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6DD-478D-8C73-D902699B00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1855</c:v>
                </c:pt>
                <c:pt idx="5">
                  <c:v>1380</c:v>
                </c:pt>
                <c:pt idx="8">
                  <c:v>1638</c:v>
                </c:pt>
                <c:pt idx="11">
                  <c:v>1800</c:v>
                </c:pt>
                <c:pt idx="14">
                  <c:v>1517</c:v>
                </c:pt>
              </c:numCache>
            </c:numRef>
          </c:val>
          <c:extLst>
            <c:ext xmlns:c16="http://schemas.microsoft.com/office/drawing/2014/chart" uri="{C3380CC4-5D6E-409C-BE32-E72D297353CC}">
              <c16:uniqueId val="{00000002-B6DD-478D-8C73-D902699B00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DD-478D-8C73-D902699B00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DD-478D-8C73-D902699B00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DD-478D-8C73-D902699B00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918</c:v>
                </c:pt>
                <c:pt idx="3">
                  <c:v>1025</c:v>
                </c:pt>
                <c:pt idx="6">
                  <c:v>840</c:v>
                </c:pt>
                <c:pt idx="9">
                  <c:v>820</c:v>
                </c:pt>
                <c:pt idx="12">
                  <c:v>777</c:v>
                </c:pt>
              </c:numCache>
            </c:numRef>
          </c:val>
          <c:extLst>
            <c:ext xmlns:c16="http://schemas.microsoft.com/office/drawing/2014/chart" uri="{C3380CC4-5D6E-409C-BE32-E72D297353CC}">
              <c16:uniqueId val="{00000006-B6DD-478D-8C73-D902699B00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84</c:v>
                </c:pt>
                <c:pt idx="3">
                  <c:v>55</c:v>
                </c:pt>
                <c:pt idx="6">
                  <c:v>27</c:v>
                </c:pt>
                <c:pt idx="9">
                  <c:v>0</c:v>
                </c:pt>
                <c:pt idx="12">
                  <c:v>0</c:v>
                </c:pt>
              </c:numCache>
            </c:numRef>
          </c:val>
          <c:extLst>
            <c:ext xmlns:c16="http://schemas.microsoft.com/office/drawing/2014/chart" uri="{C3380CC4-5D6E-409C-BE32-E72D297353CC}">
              <c16:uniqueId val="{00000007-B6DD-478D-8C73-D902699B00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2814</c:v>
                </c:pt>
                <c:pt idx="3">
                  <c:v>2689</c:v>
                </c:pt>
                <c:pt idx="6">
                  <c:v>2614</c:v>
                </c:pt>
                <c:pt idx="9">
                  <c:v>2449</c:v>
                </c:pt>
                <c:pt idx="12">
                  <c:v>2312</c:v>
                </c:pt>
              </c:numCache>
            </c:numRef>
          </c:val>
          <c:extLst>
            <c:ext xmlns:c16="http://schemas.microsoft.com/office/drawing/2014/chart" uri="{C3380CC4-5D6E-409C-BE32-E72D297353CC}">
              <c16:uniqueId val="{00000008-B6DD-478D-8C73-D902699B00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9-B6DD-478D-8C73-D902699B00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6010</c:v>
                </c:pt>
                <c:pt idx="3">
                  <c:v>6328</c:v>
                </c:pt>
                <c:pt idx="6">
                  <c:v>6248</c:v>
                </c:pt>
                <c:pt idx="9">
                  <c:v>6153</c:v>
                </c:pt>
                <c:pt idx="12">
                  <c:v>6094</c:v>
                </c:pt>
              </c:numCache>
            </c:numRef>
          </c:val>
          <c:extLst>
            <c:ext xmlns:c16="http://schemas.microsoft.com/office/drawing/2014/chart" uri="{C3380CC4-5D6E-409C-BE32-E72D297353CC}">
              <c16:uniqueId val="{0000000A-B6DD-478D-8C73-D902699B00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2120</c:v>
                </c:pt>
                <c:pt idx="2">
                  <c:v>#N/A</c:v>
                </c:pt>
                <c:pt idx="3">
                  <c:v>#N/A</c:v>
                </c:pt>
                <c:pt idx="4">
                  <c:v>2691</c:v>
                </c:pt>
                <c:pt idx="5">
                  <c:v>#N/A</c:v>
                </c:pt>
                <c:pt idx="6">
                  <c:v>#N/A</c:v>
                </c:pt>
                <c:pt idx="7">
                  <c:v>2136</c:v>
                </c:pt>
                <c:pt idx="8">
                  <c:v>#N/A</c:v>
                </c:pt>
                <c:pt idx="9">
                  <c:v>#N/A</c:v>
                </c:pt>
                <c:pt idx="10">
                  <c:v>1732</c:v>
                </c:pt>
                <c:pt idx="11">
                  <c:v>#N/A</c:v>
                </c:pt>
                <c:pt idx="12">
                  <c:v>#N/A</c:v>
                </c:pt>
                <c:pt idx="13">
                  <c:v>1903</c:v>
                </c:pt>
                <c:pt idx="14">
                  <c:v>#N/A</c:v>
                </c:pt>
              </c:numCache>
            </c:numRef>
          </c:val>
          <c:smooth val="0"/>
          <c:extLst>
            <c:ext xmlns:c16="http://schemas.microsoft.com/office/drawing/2014/chart" uri="{C3380CC4-5D6E-409C-BE32-E72D297353CC}">
              <c16:uniqueId val="{0000000B-B6DD-478D-8C73-D902699B00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1175</c:v>
                </c:pt>
                <c:pt idx="1">
                  <c:v>1286</c:v>
                </c:pt>
                <c:pt idx="2">
                  <c:v>1003</c:v>
                </c:pt>
              </c:numCache>
            </c:numRef>
          </c:val>
          <c:extLst>
            <c:ext xmlns:c16="http://schemas.microsoft.com/office/drawing/2014/chart" uri="{C3380CC4-5D6E-409C-BE32-E72D297353CC}">
              <c16:uniqueId val="{00000000-153C-4844-B1F3-CFC8628E7D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c:v>
                </c:pt>
                <c:pt idx="1">
                  <c:v>2</c:v>
                </c:pt>
                <c:pt idx="2">
                  <c:v>0</c:v>
                </c:pt>
              </c:numCache>
            </c:numRef>
          </c:val>
          <c:extLst>
            <c:ext xmlns:c16="http://schemas.microsoft.com/office/drawing/2014/chart" uri="{C3380CC4-5D6E-409C-BE32-E72D297353CC}">
              <c16:uniqueId val="{00000001-153C-4844-B1F3-CFC8628E7D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374</c:v>
                </c:pt>
                <c:pt idx="1">
                  <c:v>462</c:v>
                </c:pt>
                <c:pt idx="2">
                  <c:v>324</c:v>
                </c:pt>
              </c:numCache>
            </c:numRef>
          </c:val>
          <c:extLst>
            <c:ext xmlns:c16="http://schemas.microsoft.com/office/drawing/2014/chart" uri="{C3380CC4-5D6E-409C-BE32-E72D297353CC}">
              <c16:uniqueId val="{00000002-153C-4844-B1F3-CFC8628E7D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{53ACA4B9-98EB-4736-AD49-34618FFA3A54}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DB2-4305-919C-F7D3655E10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{B3C3223C-6127-4558-91F7-A861EA6AC141}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B2-4305-919C-F7D3655E10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{6F7C4B9A-AB36-4BD1-A589-628322FE5499}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B2-4305-919C-F7D3655E10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{4A7F29B9-117D-4593-8651-BBB2FE91C202}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B2-4305-919C-F7D3655E10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{A227BEF4-DE7E-4DF8-BACB-77B72B0C5574}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B2-4305-919C-F7D3655E10D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{465C976C-DC28-40DC-8D2F-5FB3FBC1E169}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DB2-4305-919C-F7D3655E10D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{CC8BD121-AACE-4808-83C8-05C171C3D89B}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DB2-4305-919C-F7D3655E10D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{B289713B-A68C-4CBF-A104-302445BDEF5C}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DB2-4305-919C-F7D3655E10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{3ABB0ECC-AF82-4225-AE4D-D3BAC0857137}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DB2-4305-919C-F7D3655E10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86.4</c:v>
                </c:pt>
                <c:pt idx="8">
                  <c:v>80.900000000000006</c:v>
                </c:pt>
                <c:pt idx="16">
                  <c:v>81.599999999999994</c:v>
                </c:pt>
                <c:pt idx="24">
                  <c:v>81.7</c:v>
                </c:pt>
                <c:pt idx="32">
                  <c:v>65.2</c:v>
                </c:pt>
              </c:numCache>
            </c:numRef>
          </c:xVal>
          <c:yVal>
            <c:numRef>
              <c:f>公会計指標分析・財政指標組合せ分析表!$BP$51:$DC$51</c:f>
              <c:numCache>
                <c:formatCode>#,##0.0;"▲ "#,##0.0</c:formatCode>
                <c:ptCount val="40"/>
                <c:pt idx="0">
                  <c:v>70.400000000000006</c:v>
                </c:pt>
                <c:pt idx="8">
                  <c:v>85.7</c:v>
                </c:pt>
                <c:pt idx="16">
                  <c:v>62.3</c:v>
                </c:pt>
                <c:pt idx="24">
                  <c:v>52.1</c:v>
                </c:pt>
                <c:pt idx="32">
                  <c:v>57.1</c:v>
                </c:pt>
              </c:numCache>
            </c:numRef>
          </c:yVal>
          <c:smooth val="0"/>
          <c:extLst>
            <c:ext xmlns:c16="http://schemas.microsoft.com/office/drawing/2014/chart" uri="{C3380CC4-5D6E-409C-BE32-E72D297353CC}">
              <c16:uniqueId val="{00000009-FDB2-4305-919C-F7D3655E10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8390681010890965E-2"/>
                  <c:y val="-2.2613639229703286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{502886E2-7B6A-4A20-8FED-F16DC8236B89}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DB2-4305-919C-F7D3655E10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{D4F0F55E-6A35-477D-BD3D-7D1EB7B0C8D7}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B2-4305-919C-F7D3655E10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{58CA203D-C47A-47AA-81A2-A68DA9905217}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B2-4305-919C-F7D3655E10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{864934C1-61FE-4455-8DD1-D80DCD043919}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B2-4305-919C-F7D3655E10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{9C95B5B8-F6AE-45C3-A6DA-68CBD49FD737}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B2-4305-919C-F7D3655E10DB}"/>
                </c:ext>
              </c:extLst>
            </c:dLbl>
            <c:dLbl>
              <c:idx val="8"/>
              <c:layout>
                <c:manualLayout>
                  <c:x val="-2.5640820289577489E-2"/>
                  <c:y val="-4.691018450333935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{FB801C87-9DD7-4F69-9D7C-D97868088DDE}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DB2-4305-919C-F7D3655E10DB}"/>
                </c:ext>
              </c:extLst>
            </c:dLbl>
            <c:dLbl>
              <c:idx val="16"/>
              <c:layout>
                <c:manualLayout>
                  <c:x val="-3.2015750650234161E-2"/>
                  <c:y val="-0.10433022826067265"/>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{7DC9F59F-7425-420F-96BF-7C54251C7A4A}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DB2-4305-919C-F7D3655E10DB}"/>
                </c:ext>
              </c:extLst>
            </c:dLbl>
            <c:dLbl>
              <c:idx val="24"/>
              <c:layout>
                <c:manualLayout>
                  <c:x val="-3.2015750650234161E-2"/>
                  <c:y val="-5.529611864141258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{F7FC2942-1973-4A99-A9E0-CD05CFE8EC0A}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DB2-4305-919C-F7D3655E10DB}"/>
                </c:ext>
              </c:extLst>
            </c:dLbl>
            <c:dLbl>
              <c:idx val="32"/>
              <c:layout>
                <c:manualLayout>
                  <c:x val="-3.2015750650234161E-2"/>
                  <c:y val="-9.4545572740438871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{F5C265F8-4D5A-46D9-A1E7-A0434DC7AF84}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DB2-4305-919C-F7D3655E10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FDB2-4305-919C-F7D3655E10DB}"/>
            </c:ext>
          </c:extLst>
        </c:ser>
        <c:dLbls>
          <c:showLegendKey val="0"/>
          <c:showVal val="1"/>
          <c:showCatName val="0"/>
          <c:showSerName val="0"/>
          <c:showPercent val="0"/>
          <c:showBubbleSize val="0"/>
        </c:dLbls>
        <c:axId val="46179840"/>
        <c:axId val="46181760"/>
      </c:scatterChart>
      <c:valAx>
        <c:axId val="46179840"/>
        <c:scaling>
          <c:orientation val="maxMin"/>
          <c:max val="9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{671F5827-1804-4EA1-8EDA-6072A702E83C}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FE9-4F78-A013-4E1C20D7EC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{1E49B245-DC30-4520-83BD-098882620AF5}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E9-4F78-A013-4E1C20D7EC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{7D61AB97-2F9E-44BC-882D-F54ADF582A43}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E9-4F78-A013-4E1C20D7EC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{3BE94412-F335-4FB6-84C5-D4B19316AF0E}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E9-4F78-A013-4E1C20D7EC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{D2FB6985-6E5D-4101-8F88-5EA9BB4ED14F}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E9-4F78-A013-4E1C20D7EC8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{895D9D1B-650E-4155-8FDF-0A60FC7BB308}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FE9-4F78-A013-4E1C20D7EC8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{2976105A-5A6F-472B-BA6B-F91EA8356266}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FE9-4F78-A013-4E1C20D7EC8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{CE6A6AF1-D2DB-4D96-A894-A099896BCE27}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FE9-4F78-A013-4E1C20D7EC8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{BE352C16-7212-4B66-B06D-E641DBAC13FD}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FE9-4F78-A013-4E1C20D7EC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10.5</c:v>
                </c:pt>
                <c:pt idx="16">
                  <c:v>10</c:v>
                </c:pt>
                <c:pt idx="24">
                  <c:v>9.5</c:v>
                </c:pt>
                <c:pt idx="32">
                  <c:v>9</c:v>
                </c:pt>
              </c:numCache>
            </c:numRef>
          </c:xVal>
          <c:yVal>
            <c:numRef>
              <c:f>公会計指標分析・財政指標組合せ分析表!$BP$73:$DC$73</c:f>
              <c:numCache>
                <c:formatCode>#,##0.0;"▲ "#,##0.0</c:formatCode>
                <c:ptCount val="40"/>
                <c:pt idx="0">
                  <c:v>70.400000000000006</c:v>
                </c:pt>
                <c:pt idx="8">
                  <c:v>85.7</c:v>
                </c:pt>
                <c:pt idx="16">
                  <c:v>62.3</c:v>
                </c:pt>
                <c:pt idx="24">
                  <c:v>52.1</c:v>
                </c:pt>
                <c:pt idx="32">
                  <c:v>57.1</c:v>
                </c:pt>
              </c:numCache>
            </c:numRef>
          </c:yVal>
          <c:smooth val="0"/>
          <c:extLst>
            <c:ext xmlns:c16="http://schemas.microsoft.com/office/drawing/2014/chart" uri="{C3380CC4-5D6E-409C-BE32-E72D297353CC}">
              <c16:uniqueId val="{00000009-5FE9-4F78-A013-4E1C20D7EC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{360EAEA8-B9FB-4354-A5F9-BFED63252342}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FE9-4F78-A013-4E1C20D7EC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{9B54E42C-3E33-4871-B853-F47977F5362D}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E9-4F78-A013-4E1C20D7EC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{77765861-341D-4EE6-9D95-DADF8B133678}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E9-4F78-A013-4E1C20D7EC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{CD5D478A-312E-4F53-A3DC-5647D0640824}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E9-4F78-A013-4E1C20D7EC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{3518913D-3AFD-4A17-BC0E-AC3E6C8640FB}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E9-4F78-A013-4E1C20D7EC85}"/>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{5980059A-6E20-444C-9B4F-1E894BB59C46}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FE9-4F78-A013-4E1C20D7EC85}"/>
                </c:ext>
              </c:extLst>
            </c:dLbl>
            <c:dLbl>
              <c:idx val="16"/>
              <c:layout>
                <c:manualLayout>
                  <c:x val="-3.4310845302750574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{D0A273F3-3F5B-4AED-919F-AC54EBABD375}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FE9-4F78-A013-4E1C20D7EC85}"/>
                </c:ext>
              </c:extLst>
            </c:dLbl>
            <c:dLbl>
              <c:idx val="24"/>
              <c:layout>
                <c:manualLayout>
                  <c:x val="-2.745958885856330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{7F9EAF5E-887D-45F7-82C4-F2E3210AD19F}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FE9-4F78-A013-4E1C20D7EC85}"/>
                </c:ext>
              </c:extLst>
            </c:dLbl>
            <c:dLbl>
              <c:idx val="32"/>
              <c:layout>
                <c:manualLayout>
                  <c:x val="-3.2940594013913145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{3A371847-8FF6-496F-BAF2-4DE140DFF9A1}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FE9-4F78-A013-4E1C20D7EC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5FE9-4F78-A013-4E1C20D7EC85}"/>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元利償還金は前年度に比べて２１百万円（３．５</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減）の減となっているが、今後は、令和２年度完成の小学校改築事業（地方債総額約６億５千万円）・令和３年度完成の学童保育改築事業（地方債総額約７千万円）・令和４年度完成の火葬場増改築事業（地方債総額約３億６千万円）・令和５年度借入の災害関連事業（小災害復旧債・歳入欠かん等債、地方債総額約９百万円）の、元金償還が始まる令和６年度以降から、各年度の実質公債費比率（分子）の数値を押し上げると予想される。</a:t>
          </a:r>
        </a:p>
        <a:p>
          <a:r>
            <a:rPr kumimoji="1" lang="ja-JP" altLang="en-US" sz="1300">
              <a:latin typeface="ＭＳ ゴシック" pitchFamily="49" charset="-128"/>
              <a:ea typeface="ＭＳ ゴシック" pitchFamily="49" charset="-128"/>
            </a:rPr>
            <a:t>　今後とも地方債の新規発行にあたっては、事業内容の精査や交付税算入率の有利な地方債を選定することで、実質公債費比率の抑制に努める。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本町では満期一括償還の地方債の発行を受けていないため、減債基金残高と減債基金積立相当額に該当する数値はありません。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２年度事業で実施した小学校改築事業による地方債残高が増、加えて教育施設整備基金の取崩しによる充当可能基金の減によって、令和２年度将来負担比率（分子）が増加する要因となったが、令和２年度の決算剰余金（約３億）、更には令和３年度の決算剰余金（約４億４千万円）などにより基金の積増しや繰上げ償還を実施し、過去の大きな事業に係る地方債の償還終了により、将来負担比率の分子要因は減少してきてい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ながら、令和５年７月に発生した大雨災害対応により、「充当可能基金」が対前年度比約２億８千万円（１５．７％減）減少したことが大きな要因で、令和５年度では将来負担費比率（分子）が増加した。</a:t>
          </a:r>
        </a:p>
        <a:p>
          <a:r>
            <a:rPr kumimoji="1" lang="ja-JP" altLang="en-US" sz="1300">
              <a:latin typeface="ＭＳ ゴシック" pitchFamily="49" charset="-128"/>
              <a:ea typeface="ＭＳ ゴシック" pitchFamily="49" charset="-128"/>
            </a:rPr>
            <a:t>　今後は、これまで以上に地方債の発行を抑えつつ、新規発行にあたっては事業内容の精査や基準財政需要額算入率の有利な地方債の発行に努めるとともに、公共施設等総合管理計画に基づき、各施設の維持管理費などの歳出削減や充当可能基金の積立に努め、将来負担比率の改善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秋田県五城目町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積立としては、財政調整基金及び学校給食費無償化基金に前年度決算剰余金を積み立てたこと、また、過疎債ソフト枠を活用し公共施設等総合管理基金（過疎債ソフト分）を５百万円積み立てたことなどがある。また、基金の取崩しは、災害対応として財政調整基金の取崩し、加えて、４基金廃止した。これにより、基金全体としては残高１，３２６百万円となり、前年度比４２４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次の大きな災害に備え財政調整基金の目標積立額を２０億円とし、決算剰余金を活用して積立額を増やしていく方針である。また、公共施設等総合管理計画に基づく施設の統廃合やそれに伴う解体、更には昭和５０年代に建築した建物などの老朽化に対応するため、公共施設等総合管理基金などの取崩しが必要になってくると考えており、年度間の財源の平準化のためにも基金積立を活用し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公共施設等総合管理基金：公共施設等の改修及び除却の実施。</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ふるさと愛郷基金：五城目町に寄せられる寄附（ふるさと納税）を通じて、多様な人々の参加による豊かで暮らしやすいふるさとづくりを目指す。</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森林環境譲与税基金：森林整備に関する事業や整備を担うべき人材の育成及び確保、木材利用の促進等を実施。</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学校給食費無償化基金：小中学校の児童・生徒を持つ親の経済的負担の軽減。</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令和４年度に新設。　</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中小企業経営安定支援基金：新型コロナウイルス感染症の影響を受け、秋田県経営安定化資金を利用している中小企業に対し、４、５年目の利子補給を実施する。</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令和７年度で終了する。</a:t>
          </a: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公共施設等総合管理基金：過疎債ソフト枠５百万円を積み立てた。通常分の基金を使用して公共施設の修繕を実施３３百万円取り崩した。このことにより２８百万円減。</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ふるさと愛郷基金：令和４年２月から令和５年２月までに納入のあった「ふるさと納税寄附金」の約５０％を積み立てたことにより８百万円増。</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森林環境譲与税基金：森林環境税及び森林環境譲与税に関する法律に基づき令和５年度に譲与された３７百万円を事業に充当、なお不足する分５百万円を取崩した。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学校給食費無償化基金：４～１２月までの給食費の補助相当分１７百万円を取崩した。また、次年度に備えて決算剰余金２０百万円を新たに積み立てた。このことにより３百万円増。　</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中小企業経営安定支援基金：令和５年度より利子補給が始まり、必要な５百万円を取崩した。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企業立地推進基金、教育施設整備基金：災害対応のため整理し廃止とした。１１１百万円減。</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公共施設等総合管理基金：今後増加する公共施設の改修費、施設統廃合による解体費の財源として、必要に応じて取崩す予定。また、決算剰余金については、</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財政調整基金だけでなく、将来の施設管理の支出に備えるためにも本基金へも積立てを実施する。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ふるさと愛郷基金：毎年度、ふるさと納税寄附金の５０％を積立てる予定。また、充当事業について検討する。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森林環境譲与税基金：財源となる森林環境譲与税については、今後も林道補修事業などの林業振興に資する事業に充当し不足の場合は基金の取崩しで対応する予定。</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学校給食費無償化基金：令和５年度から給食費支援として毎年必要額を取崩しし、また、年次計画に沿って前年度決算剰余金を積み立てる予定。　</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中小企業経営安定支援基金：令和５～７年度に利子補給金の財源として、取崩しを実施していく。令和７年度で利子補給は終了するため、令和７年度で基金廃止予定。</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企業立地推進基金、教育施設整備基金：必要に応じて、基金を再設置していく。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最大の大雨被害への対応のため、４８０百万円の取り崩しを実施した。積立としては、前年度決算剰余金や、計４基金廃止などにより、１９７百万円を積み立てた。よって、残高１，００３百万円となり、前年度比２８３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次の大きな災害に備え財政調整基金の目標積立額を２０億円（標準財政規模にすると約５０．０％）とし、決算剰余金を活用して積立額を増やしていく方針である。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この度の災害対応で整理し基金を廃止した。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必要に応じて、基金を再設置していく。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8F19533-69C0-40FC-924A-59523301FC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44FFEBB-0107-4CCC-B3C4-A8D203FF9D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A8EBD44-6C0B-45B6-85DB-0804216D27B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F1C64FD-589A-4012-8C3F-3C2E9A383BA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80CAA2B-ED67-41B3-AF67-D6BF259E137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02AE249-DAEC-41E8-BF82-E0113AF41E1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FB61A6A-B1CF-4217-860B-45709DA343D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109D7F9-D82E-40FB-B630-609DE6E2DDE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8533908-B0C0-4B04-B3F3-4B27F4FACA0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DF0734B-4F4E-4E81-89DD-0ADCA16CEB4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9A36B69-F205-418D-9A97-3AE6D4D0C1B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E4BB487-30C1-4963-952B-7F6D734732F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8,060
8,049
214.92
8,196,685
7,730,308
367,448
3,818,565
6,094,174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C206393-52FD-4887-B4F4-27068087415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3D8E6DB-6800-4911-83DA-5C7DEEBA196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5A9DCED-843F-4551-B4E6-9FDD97C10E1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5419E32-8B40-4FE9-9CFC-7294C585C73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BF17F11-694C-42F5-828E-2C9CF9162AA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06B035D-CB08-4F66-A6A8-1EBD65C1909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28AF703-63CB-49FA-A307-86DE8B99D4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663FDBB-491D-4214-99D4-B28042A785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30E6C15-6AB4-40E6-8451-43246C91ABA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942F5DD-40B1-4074-BF21-BAB1EDAE4BF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98E4B69-9AF9-4B37-8103-5251C0F05D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FFAE798-8819-470E-BECD-6C64AB33A73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7BCAA95-A4FC-4F84-AC22-A9E66A8CD66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729A528-F35E-432F-A4E3-71827E2EA9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3B70940-1E44-4D0F-82CA-31C9249F542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FEB8BC5-8DA6-45C7-922B-349F82083FD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A3E1FF2-D365-41FE-A438-D284CC42680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7C4EC09-6BB4-44C3-8EBF-5D788BB773B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932B7A3-565A-4E1C-8047-96D32792999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921B423-F36F-4634-8C07-26A98B60325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D42F27E-5AB5-4806-96F6-54FB4576FE5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447F2EB-9419-4DC7-B7CF-11B1461971F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2D0B82B-7B75-4C88-A2D2-D21C60C0AD4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E45B1F6-4D27-4DB8-906B-0F3C39283A5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3E3494B-0310-4777-A29D-77D2989EE51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97F8755-9F25-43F6-B863-889C59926E7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1865E0C-43B0-40C2-A797-74E9CFC496B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085C68A-7D22-47CC-BC6D-9A15B3EA947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0A956B7-EAFA-4F8C-9B83-E980B1FEDAC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B13B68E-2923-4470-8E68-DA59690E458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26C2889-EA90-4438-85FB-CCD4E6627AD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0FD694E-D99D-4509-BB15-FAAE576A112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6D50082-8E94-4317-B809-FBA85D436AE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DF5CEDA-D027-4789-9A90-4E02360D307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4980440-EAC3-441F-B31A-1C3F929481F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令和４年度まで有形固定資産減価償却率は、類似団体内でも最大値となっていた。令和５年度を整理するにあたって、道路資産の計算方法を改めたため、類似団体内平均値に近い数値に改善した。ただ、数値としては依然と高い数値となっており、要因としては、本町の山間部に集落が点在する地理的事情から、その地区ごとに学校、公民館を配置、また、地区間を結ぶ道路・橋りょうなどインフラ施設も多いことに加え、これらの老朽化が挙げられる。特に、閉校した建物の再利用検討にあたっては、建物の状態や住民感情に配慮して進められ、解体せず既存の公民館に取り込んだり、公民館的な施設に再利用したりと必ずしも合理的ではない面がある。</a:t>
          </a:r>
        </a:p>
        <a:p>
          <a:r>
            <a:rPr kumimoji="1" lang="ja-JP" altLang="en-US" sz="900">
              <a:latin typeface="ＭＳ Ｐゴシック" panose="020B0600070205080204" pitchFamily="50" charset="-128"/>
              <a:ea typeface="ＭＳ Ｐゴシック" panose="020B0600070205080204" pitchFamily="50" charset="-128"/>
            </a:rPr>
            <a:t>　今後は、公共施設等総合管理計画等の具体的な執行のため、建物等の利用の現状とその費用対効果の理解を得た上で更なる整理が必要。</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DCE9F7A-A003-46E8-B689-6053B1BE0EF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D13696D-1F4B-4C7E-A5F9-600731685AD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2BCE1EA-B8D3-433B-A115-D91C97B0AC2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8798889-67A4-4B9A-BC8E-B863876AD92F}"/>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E599570-66A5-4BC7-9F5E-9FE176109FE6}"/>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8CE501D2-8C8B-4D53-AC73-544746A1AF9E}"/>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A14E3BB4-5DE6-4BBD-A39F-3B829E0462A6}"/>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9B10319-6A23-472B-BFC7-E0438781AA26}"/>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C57700E8-BF7C-4749-9A77-7335A4FE1CA8}"/>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7B79E92E-4E66-4F92-85D1-418B14F1135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F839436A-E919-4018-BE1A-1D64C831179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1210F59C-9B3B-4C78-88B4-63DB72E291C1}"/>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3930DB0F-A9C4-40B3-8F45-507C63CF8E63}"/>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C9F3544D-99B6-4957-912D-8299505F5671}"/>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7F1EE029-EE09-4436-85DB-D00C8B4840B5}"/>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C9BC8791-0250-4D80-A7F4-22C0A42286BB}"/>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FF8AB7C-8816-4B4D-8DBD-8A63226F2A68}"/>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286C553-2C52-421F-AAEA-F884045C3F3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558A627C-8B5E-4814-9892-F4A03C491D4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C4964F61-DCA3-4AAF-82C5-3AD6063E5A9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33</xdr:row>
      <xdr:rowOff>61913</xdr:rowOff>
    </xdr:to>
    <xdr:cxnSp macro="">
      <xdr:nvCxnSpPr>
        <xdr:cNvPr id="69" name="直線コネクタ 68">
          <a:extLst>
            <a:ext uri="{FF2B5EF4-FFF2-40B4-BE49-F238E27FC236}">
              <a16:creationId xmlns:a16="http://schemas.microsoft.com/office/drawing/2014/main" id="{A726F439-9099-4302-B2D3-811335EF9073}"/>
            </a:ext>
          </a:extLst>
        </xdr:cNvPr>
        <xdr:cNvCxnSpPr/>
      </xdr:nvCxnSpPr>
      <xdr:spPr>
        <a:xfrm flipV="1">
          <a:off x="4760595" y="5406390"/>
          <a:ext cx="1270" cy="1084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70" name="有形固定資産減価償却率最小値テキスト">
          <a:extLst>
            <a:ext uri="{FF2B5EF4-FFF2-40B4-BE49-F238E27FC236}">
              <a16:creationId xmlns:a16="http://schemas.microsoft.com/office/drawing/2014/main" id="{3774D629-2E41-44DC-B691-F331407B818A}"/>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71" name="直線コネクタ 70">
          <a:extLst>
            <a:ext uri="{FF2B5EF4-FFF2-40B4-BE49-F238E27FC236}">
              <a16:creationId xmlns:a16="http://schemas.microsoft.com/office/drawing/2014/main" id="{D97041AC-3571-42E2-A9D0-092190847BA4}"/>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a:extLst>
            <a:ext uri="{FF2B5EF4-FFF2-40B4-BE49-F238E27FC236}">
              <a16:creationId xmlns:a16="http://schemas.microsoft.com/office/drawing/2014/main" id="{653284C1-25E2-4E7D-AC2B-C057C988975D}"/>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a:extLst>
            <a:ext uri="{FF2B5EF4-FFF2-40B4-BE49-F238E27FC236}">
              <a16:creationId xmlns:a16="http://schemas.microsoft.com/office/drawing/2014/main" id="{9860A49B-5DE5-4CCE-9D79-8DC556542A5A}"/>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20655</xdr:rowOff>
    </xdr:from>
    <xdr:ext cx="405111" cy="259045"/>
    <xdr:sp macro="" textlink="">
      <xdr:nvSpPr>
        <xdr:cNvPr id="74" name="有形固定資産減価償却率平均値テキスト">
          <a:extLst>
            <a:ext uri="{FF2B5EF4-FFF2-40B4-BE49-F238E27FC236}">
              <a16:creationId xmlns:a16="http://schemas.microsoft.com/office/drawing/2014/main" id="{A6AB0845-8157-43C1-B0D2-1A931EEC4E22}"/>
            </a:ext>
          </a:extLst>
        </xdr:cNvPr>
        <xdr:cNvSpPr txBox="1"/>
      </xdr:nvSpPr>
      <xdr:spPr>
        <a:xfrm>
          <a:off x="4813300" y="5935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169228</xdr:rowOff>
    </xdr:from>
    <xdr:to>
      <xdr:col>23</xdr:col>
      <xdr:colOff>136525</xdr:colOff>
      <xdr:row>31</xdr:row>
      <xdr:rowOff>99378</xdr:rowOff>
    </xdr:to>
    <xdr:sp macro="" textlink="">
      <xdr:nvSpPr>
        <xdr:cNvPr id="75" name="フローチャート: 判断 74">
          <a:extLst>
            <a:ext uri="{FF2B5EF4-FFF2-40B4-BE49-F238E27FC236}">
              <a16:creationId xmlns:a16="http://schemas.microsoft.com/office/drawing/2014/main" id="{B1DD1819-CE37-4EB0-98C1-F1C894358102}"/>
            </a:ext>
          </a:extLst>
        </xdr:cNvPr>
        <xdr:cNvSpPr/>
      </xdr:nvSpPr>
      <xdr:spPr>
        <a:xfrm>
          <a:off x="47117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a:extLst>
            <a:ext uri="{FF2B5EF4-FFF2-40B4-BE49-F238E27FC236}">
              <a16:creationId xmlns:a16="http://schemas.microsoft.com/office/drawing/2014/main" id="{C73F3C34-26BC-47BD-8C47-6975ECE8DBDC}"/>
            </a:ext>
          </a:extLst>
        </xdr:cNvPr>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139541</xdr:rowOff>
    </xdr:from>
    <xdr:to>
      <xdr:col>15</xdr:col>
      <xdr:colOff>187325</xdr:colOff>
      <xdr:row>31</xdr:row>
      <xdr:rowOff>69691</xdr:rowOff>
    </xdr:to>
    <xdr:sp macro="" textlink="">
      <xdr:nvSpPr>
        <xdr:cNvPr id="77" name="フローチャート: 判断 76">
          <a:extLst>
            <a:ext uri="{FF2B5EF4-FFF2-40B4-BE49-F238E27FC236}">
              <a16:creationId xmlns:a16="http://schemas.microsoft.com/office/drawing/2014/main" id="{7BC19FA5-52AD-4B1A-B403-2DED9EBA645A}"/>
            </a:ext>
          </a:extLst>
        </xdr:cNvPr>
        <xdr:cNvSpPr/>
      </xdr:nvSpPr>
      <xdr:spPr>
        <a:xfrm>
          <a:off x="3238500" y="60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142240</xdr:rowOff>
    </xdr:from>
    <xdr:to>
      <xdr:col>11</xdr:col>
      <xdr:colOff>187325</xdr:colOff>
      <xdr:row>31</xdr:row>
      <xdr:rowOff>72390</xdr:rowOff>
    </xdr:to>
    <xdr:sp macro="" textlink="">
      <xdr:nvSpPr>
        <xdr:cNvPr id="78" name="フローチャート: 判断 77">
          <a:extLst>
            <a:ext uri="{FF2B5EF4-FFF2-40B4-BE49-F238E27FC236}">
              <a16:creationId xmlns:a16="http://schemas.microsoft.com/office/drawing/2014/main" id="{D036BA31-F32C-48B9-9CA5-8836040F4567}"/>
            </a:ext>
          </a:extLst>
        </xdr:cNvPr>
        <xdr:cNvSpPr/>
      </xdr:nvSpPr>
      <xdr:spPr>
        <a:xfrm>
          <a:off x="2476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155734</xdr:rowOff>
    </xdr:from>
    <xdr:to>
      <xdr:col>7</xdr:col>
      <xdr:colOff>187325</xdr:colOff>
      <xdr:row>31</xdr:row>
      <xdr:rowOff>85884</xdr:rowOff>
    </xdr:to>
    <xdr:sp macro="" textlink="">
      <xdr:nvSpPr>
        <xdr:cNvPr id="79" name="フローチャート: 判断 78">
          <a:extLst>
            <a:ext uri="{FF2B5EF4-FFF2-40B4-BE49-F238E27FC236}">
              <a16:creationId xmlns:a16="http://schemas.microsoft.com/office/drawing/2014/main" id="{DFEC8F69-BE75-454F-AC7F-5337833D5960}"/>
            </a:ext>
          </a:extLst>
        </xdr:cNvPr>
        <xdr:cNvSpPr/>
      </xdr:nvSpPr>
      <xdr:spPr>
        <a:xfrm>
          <a:off x="1714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E98EBEA-B57F-48FA-A55B-D1ABDDDE471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41CF597-5249-4D4C-97A0-D8406A0E27A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84DDD99-B1C7-4448-81EB-F31B6DE510D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6B351C1-CBD4-4897-BE18-BBF114E8930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2F26E7D-56A2-4D2C-96B6-5E3DDEB457E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5" name="楕円 84">
          <a:extLst>
            <a:ext uri="{FF2B5EF4-FFF2-40B4-BE49-F238E27FC236}">
              <a16:creationId xmlns:a16="http://schemas.microsoft.com/office/drawing/2014/main" id="{9368B9D0-E105-4A5D-ACEE-929737F3522A}"/>
            </a:ext>
          </a:extLst>
        </xdr:cNvPr>
        <xdr:cNvSpPr/>
      </xdr:nvSpPr>
      <xdr:spPr>
        <a:xfrm>
          <a:off x="47117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13987</xdr:rowOff>
    </xdr:from>
    <xdr:ext cx="405111" cy="259045"/>
    <xdr:sp macro="" textlink="">
      <xdr:nvSpPr>
        <xdr:cNvPr id="86" name="有形固定資産減価償却率該当値テキスト">
          <a:extLst>
            <a:ext uri="{FF2B5EF4-FFF2-40B4-BE49-F238E27FC236}">
              <a16:creationId xmlns:a16="http://schemas.microsoft.com/office/drawing/2014/main" id="{BB5E55DA-3F7C-4FA1-94C2-663A5C502882}"/>
            </a:ext>
          </a:extLst>
        </xdr:cNvPr>
        <xdr:cNvSpPr txBox="1"/>
      </xdr:nvSpPr>
      <xdr:spPr>
        <a:xfrm>
          <a:off x="48133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137954</xdr:rowOff>
    </xdr:from>
    <xdr:to>
      <xdr:col>19</xdr:col>
      <xdr:colOff>187325</xdr:colOff>
      <xdr:row>34</xdr:row>
      <xdr:rowOff>68104</xdr:rowOff>
    </xdr:to>
    <xdr:sp macro="" textlink="">
      <xdr:nvSpPr>
        <xdr:cNvPr id="87" name="楕円 86">
          <a:extLst>
            <a:ext uri="{FF2B5EF4-FFF2-40B4-BE49-F238E27FC236}">
              <a16:creationId xmlns:a16="http://schemas.microsoft.com/office/drawing/2014/main" id="{D3DE726F-9126-464D-AF26-DBEB34CAE854}"/>
            </a:ext>
          </a:extLst>
        </xdr:cNvPr>
        <xdr:cNvSpPr/>
      </xdr:nvSpPr>
      <xdr:spPr>
        <a:xfrm>
          <a:off x="4000500" y="65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34</xdr:row>
      <xdr:rowOff>17304</xdr:rowOff>
    </xdr:to>
    <xdr:cxnSp macro="">
      <xdr:nvCxnSpPr>
        <xdr:cNvPr id="88" name="直線コネクタ 87">
          <a:extLst>
            <a:ext uri="{FF2B5EF4-FFF2-40B4-BE49-F238E27FC236}">
              <a16:creationId xmlns:a16="http://schemas.microsoft.com/office/drawing/2014/main" id="{B1AA76E5-6A88-4226-8915-F0501B44C741}"/>
            </a:ext>
          </a:extLst>
        </xdr:cNvPr>
        <xdr:cNvCxnSpPr/>
      </xdr:nvCxnSpPr>
      <xdr:spPr>
        <a:xfrm flipV="1">
          <a:off x="4051300" y="6172835"/>
          <a:ext cx="711200" cy="44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135255</xdr:rowOff>
    </xdr:from>
    <xdr:to>
      <xdr:col>15</xdr:col>
      <xdr:colOff>187325</xdr:colOff>
      <xdr:row>34</xdr:row>
      <xdr:rowOff>65405</xdr:rowOff>
    </xdr:to>
    <xdr:sp macro="" textlink="">
      <xdr:nvSpPr>
        <xdr:cNvPr id="89" name="楕円 88">
          <a:extLst>
            <a:ext uri="{FF2B5EF4-FFF2-40B4-BE49-F238E27FC236}">
              <a16:creationId xmlns:a16="http://schemas.microsoft.com/office/drawing/2014/main" id="{88EC4359-5C3B-4AEB-ADA9-11B391A203FF}"/>
            </a:ext>
          </a:extLst>
        </xdr:cNvPr>
        <xdr:cNvSpPr/>
      </xdr:nvSpPr>
      <xdr:spPr>
        <a:xfrm>
          <a:off x="3238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14605</xdr:rowOff>
    </xdr:from>
    <xdr:to>
      <xdr:col>19</xdr:col>
      <xdr:colOff>136525</xdr:colOff>
      <xdr:row>34</xdr:row>
      <xdr:rowOff>17304</xdr:rowOff>
    </xdr:to>
    <xdr:cxnSp macro="">
      <xdr:nvCxnSpPr>
        <xdr:cNvPr id="90" name="直線コネクタ 89">
          <a:extLst>
            <a:ext uri="{FF2B5EF4-FFF2-40B4-BE49-F238E27FC236}">
              <a16:creationId xmlns:a16="http://schemas.microsoft.com/office/drawing/2014/main" id="{EC07ECE4-D6E5-4DBE-8AD7-5AD9B573B017}"/>
            </a:ext>
          </a:extLst>
        </xdr:cNvPr>
        <xdr:cNvCxnSpPr/>
      </xdr:nvCxnSpPr>
      <xdr:spPr>
        <a:xfrm>
          <a:off x="3289300" y="6615430"/>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116363</xdr:rowOff>
    </xdr:from>
    <xdr:to>
      <xdr:col>11</xdr:col>
      <xdr:colOff>187325</xdr:colOff>
      <xdr:row>34</xdr:row>
      <xdr:rowOff>46513</xdr:rowOff>
    </xdr:to>
    <xdr:sp macro="" textlink="">
      <xdr:nvSpPr>
        <xdr:cNvPr id="91" name="楕円 90">
          <a:extLst>
            <a:ext uri="{FF2B5EF4-FFF2-40B4-BE49-F238E27FC236}">
              <a16:creationId xmlns:a16="http://schemas.microsoft.com/office/drawing/2014/main" id="{E8236A55-EB89-4546-9ECD-F768D03E7A43}"/>
            </a:ext>
          </a:extLst>
        </xdr:cNvPr>
        <xdr:cNvSpPr/>
      </xdr:nvSpPr>
      <xdr:spPr>
        <a:xfrm>
          <a:off x="2476500" y="65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167163</xdr:rowOff>
    </xdr:from>
    <xdr:to>
      <xdr:col>15</xdr:col>
      <xdr:colOff>136525</xdr:colOff>
      <xdr:row>34</xdr:row>
      <xdr:rowOff>14605</xdr:rowOff>
    </xdr:to>
    <xdr:cxnSp macro="">
      <xdr:nvCxnSpPr>
        <xdr:cNvPr id="92" name="直線コネクタ 91">
          <a:extLst>
            <a:ext uri="{FF2B5EF4-FFF2-40B4-BE49-F238E27FC236}">
              <a16:creationId xmlns:a16="http://schemas.microsoft.com/office/drawing/2014/main" id="{516A50C3-307A-41F9-87D0-F1163BDEFE3C}"/>
            </a:ext>
          </a:extLst>
        </xdr:cNvPr>
        <xdr:cNvCxnSpPr/>
      </xdr:nvCxnSpPr>
      <xdr:spPr>
        <a:xfrm>
          <a:off x="2527300" y="6596538"/>
          <a:ext cx="762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93345</xdr:rowOff>
    </xdr:from>
    <xdr:to>
      <xdr:col>7</xdr:col>
      <xdr:colOff>187325</xdr:colOff>
      <xdr:row>35</xdr:row>
      <xdr:rowOff>23495</xdr:rowOff>
    </xdr:to>
    <xdr:sp macro="" textlink="">
      <xdr:nvSpPr>
        <xdr:cNvPr id="93" name="楕円 92">
          <a:extLst>
            <a:ext uri="{FF2B5EF4-FFF2-40B4-BE49-F238E27FC236}">
              <a16:creationId xmlns:a16="http://schemas.microsoft.com/office/drawing/2014/main" id="{B86E6391-C924-4627-B766-17F20618C20F}"/>
            </a:ext>
          </a:extLst>
        </xdr:cNvPr>
        <xdr:cNvSpPr/>
      </xdr:nvSpPr>
      <xdr:spPr>
        <a:xfrm>
          <a:off x="1714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167163</xdr:rowOff>
    </xdr:from>
    <xdr:to>
      <xdr:col>11</xdr:col>
      <xdr:colOff>136525</xdr:colOff>
      <xdr:row>34</xdr:row>
      <xdr:rowOff>144145</xdr:rowOff>
    </xdr:to>
    <xdr:cxnSp macro="">
      <xdr:nvCxnSpPr>
        <xdr:cNvPr id="94" name="直線コネクタ 93">
          <a:extLst>
            <a:ext uri="{FF2B5EF4-FFF2-40B4-BE49-F238E27FC236}">
              <a16:creationId xmlns:a16="http://schemas.microsoft.com/office/drawing/2014/main" id="{FBD609CA-7C59-4D7E-B868-86E2A3F98E09}"/>
            </a:ext>
          </a:extLst>
        </xdr:cNvPr>
        <xdr:cNvCxnSpPr/>
      </xdr:nvCxnSpPr>
      <xdr:spPr>
        <a:xfrm flipV="1">
          <a:off x="1765300" y="6596538"/>
          <a:ext cx="762000" cy="14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5" name="n_1aveValue有形固定資産減価償却率">
          <a:extLst>
            <a:ext uri="{FF2B5EF4-FFF2-40B4-BE49-F238E27FC236}">
              <a16:creationId xmlns:a16="http://schemas.microsoft.com/office/drawing/2014/main" id="{BC2E0A8F-FA7B-4889-ADA8-67E7918CC155}"/>
            </a:ext>
          </a:extLst>
        </xdr:cNvPr>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86218</xdr:rowOff>
    </xdr:from>
    <xdr:ext cx="405111" cy="259045"/>
    <xdr:sp macro="" textlink="">
      <xdr:nvSpPr>
        <xdr:cNvPr id="96" name="n_2aveValue有形固定資産減価償却率">
          <a:extLst>
            <a:ext uri="{FF2B5EF4-FFF2-40B4-BE49-F238E27FC236}">
              <a16:creationId xmlns:a16="http://schemas.microsoft.com/office/drawing/2014/main" id="{574AC00A-CA1B-48A4-9C4E-0135A48F7163}"/>
            </a:ext>
          </a:extLst>
        </xdr:cNvPr>
        <xdr:cNvSpPr txBox="1"/>
      </xdr:nvSpPr>
      <xdr:spPr>
        <a:xfrm>
          <a:off x="3086744" y="582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88917</xdr:rowOff>
    </xdr:from>
    <xdr:ext cx="405111" cy="259045"/>
    <xdr:sp macro="" textlink="">
      <xdr:nvSpPr>
        <xdr:cNvPr id="97" name="n_3aveValue有形固定資産減価償却率">
          <a:extLst>
            <a:ext uri="{FF2B5EF4-FFF2-40B4-BE49-F238E27FC236}">
              <a16:creationId xmlns:a16="http://schemas.microsoft.com/office/drawing/2014/main" id="{41BE58DD-C89A-42F7-AD11-8FD07A43CE33}"/>
            </a:ext>
          </a:extLst>
        </xdr:cNvPr>
        <xdr:cNvSpPr txBox="1"/>
      </xdr:nvSpPr>
      <xdr:spPr>
        <a:xfrm>
          <a:off x="2324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102411</xdr:rowOff>
    </xdr:from>
    <xdr:ext cx="405111" cy="259045"/>
    <xdr:sp macro="" textlink="">
      <xdr:nvSpPr>
        <xdr:cNvPr id="98" name="n_4aveValue有形固定資産減価償却率">
          <a:extLst>
            <a:ext uri="{FF2B5EF4-FFF2-40B4-BE49-F238E27FC236}">
              <a16:creationId xmlns:a16="http://schemas.microsoft.com/office/drawing/2014/main" id="{647F0918-092E-4BCE-AD07-7EEC3387DA13}"/>
            </a:ext>
          </a:extLst>
        </xdr:cNvPr>
        <xdr:cNvSpPr txBox="1"/>
      </xdr:nvSpPr>
      <xdr:spPr>
        <a:xfrm>
          <a:off x="15627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59231</xdr:rowOff>
    </xdr:from>
    <xdr:ext cx="405111" cy="259045"/>
    <xdr:sp macro="" textlink="">
      <xdr:nvSpPr>
        <xdr:cNvPr id="99" name="n_1mainValue有形固定資産減価償却率">
          <a:extLst>
            <a:ext uri="{FF2B5EF4-FFF2-40B4-BE49-F238E27FC236}">
              <a16:creationId xmlns:a16="http://schemas.microsoft.com/office/drawing/2014/main" id="{29403E98-81DE-4972-A3C8-BC642E0DDAF2}"/>
            </a:ext>
          </a:extLst>
        </xdr:cNvPr>
        <xdr:cNvSpPr txBox="1"/>
      </xdr:nvSpPr>
      <xdr:spPr>
        <a:xfrm>
          <a:off x="3836044" y="6660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56532</xdr:rowOff>
    </xdr:from>
    <xdr:ext cx="405111" cy="259045"/>
    <xdr:sp macro="" textlink="">
      <xdr:nvSpPr>
        <xdr:cNvPr id="100" name="n_2mainValue有形固定資産減価償却率">
          <a:extLst>
            <a:ext uri="{FF2B5EF4-FFF2-40B4-BE49-F238E27FC236}">
              <a16:creationId xmlns:a16="http://schemas.microsoft.com/office/drawing/2014/main" id="{9358E632-B2DC-4293-95E2-72B46C981EEF}"/>
            </a:ext>
          </a:extLst>
        </xdr:cNvPr>
        <xdr:cNvSpPr txBox="1"/>
      </xdr:nvSpPr>
      <xdr:spPr>
        <a:xfrm>
          <a:off x="3086744" y="665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37640</xdr:rowOff>
    </xdr:from>
    <xdr:ext cx="405111" cy="259045"/>
    <xdr:sp macro="" textlink="">
      <xdr:nvSpPr>
        <xdr:cNvPr id="101" name="n_3mainValue有形固定資産減価償却率">
          <a:extLst>
            <a:ext uri="{FF2B5EF4-FFF2-40B4-BE49-F238E27FC236}">
              <a16:creationId xmlns:a16="http://schemas.microsoft.com/office/drawing/2014/main" id="{0200901D-F1DE-4278-8593-CE4ADA340D37}"/>
            </a:ext>
          </a:extLst>
        </xdr:cNvPr>
        <xdr:cNvSpPr txBox="1"/>
      </xdr:nvSpPr>
      <xdr:spPr>
        <a:xfrm>
          <a:off x="2324744" y="663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14622</xdr:rowOff>
    </xdr:from>
    <xdr:ext cx="405111" cy="259045"/>
    <xdr:sp macro="" textlink="">
      <xdr:nvSpPr>
        <xdr:cNvPr id="102" name="n_4mainValue有形固定資産減価償却率">
          <a:extLst>
            <a:ext uri="{FF2B5EF4-FFF2-40B4-BE49-F238E27FC236}">
              <a16:creationId xmlns:a16="http://schemas.microsoft.com/office/drawing/2014/main" id="{8B1E7A7B-E1F5-4742-B56F-21EE789695DD}"/>
            </a:ext>
          </a:extLst>
        </xdr:cNvPr>
        <xdr:cNvSpPr txBox="1"/>
      </xdr:nvSpPr>
      <xdr:spPr>
        <a:xfrm>
          <a:off x="1562744" y="678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B82E47E0-0E56-436E-A59C-6592AC091D6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72099776-91D6-4A32-9384-8405C54CC1D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DB4ED088-E0E6-4B52-8814-86D2D5B9299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40B9D62-1F6C-451A-8207-128328D9309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2D91D01-37D0-42B1-8610-E6DD19EC57D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918D7EFA-9009-483A-9CBD-79E28972007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98BC1FFF-F6B0-4BE3-8DB1-C31026301F1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1E70CFCB-D35B-4ADF-A065-FFC3F608404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890B59FE-9FAD-4AAF-8F32-0690CBD386E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049A4B7-03AC-4034-A5B0-F61CAB48E30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E4F5336C-473A-451D-8706-D6DF7CCE0BA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75DA8408-50E4-4578-9498-1FA899D38B7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9EAA65E-5EC6-47F7-B922-AF9FE037F65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債務償還比率は前年度と比較し上昇している。これは、分子要因としては地方債の現在高が</a:t>
          </a:r>
          <a:r>
            <a:rPr kumimoji="1" lang="en-US" altLang="ja-JP" sz="1000">
              <a:latin typeface="ＭＳ Ｐゴシック" panose="020B0600070205080204" pitchFamily="50" charset="-128"/>
              <a:ea typeface="ＭＳ Ｐゴシック" panose="020B0600070205080204" pitchFamily="50" charset="-128"/>
            </a:rPr>
            <a:t>58,431</a:t>
          </a:r>
          <a:r>
            <a:rPr kumimoji="1" lang="ja-JP" altLang="en-US" sz="1000">
              <a:latin typeface="ＭＳ Ｐゴシック" panose="020B0600070205080204" pitchFamily="50" charset="-128"/>
              <a:ea typeface="ＭＳ Ｐゴシック" panose="020B0600070205080204" pitchFamily="50" charset="-128"/>
            </a:rPr>
            <a:t>千円減少したが、控除額の充当可能財源となる財政調整基金などの基金が、大規模な災害対応の影響で</a:t>
          </a:r>
          <a:r>
            <a:rPr kumimoji="1" lang="en-US" altLang="ja-JP" sz="1000">
              <a:latin typeface="ＭＳ Ｐゴシック" panose="020B0600070205080204" pitchFamily="50" charset="-128"/>
              <a:ea typeface="ＭＳ Ｐゴシック" panose="020B0600070205080204" pitchFamily="50" charset="-128"/>
            </a:rPr>
            <a:t>282,634</a:t>
          </a:r>
          <a:r>
            <a:rPr kumimoji="1" lang="ja-JP" altLang="en-US" sz="1000">
              <a:latin typeface="ＭＳ Ｐゴシック" panose="020B0600070205080204" pitchFamily="50" charset="-128"/>
              <a:ea typeface="ＭＳ Ｐゴシック" panose="020B0600070205080204" pitchFamily="50" charset="-128"/>
            </a:rPr>
            <a:t>千円減少したことがあげられる。なお、依然として類似団体の中では高い状況が続いている。</a:t>
          </a:r>
        </a:p>
        <a:p>
          <a:r>
            <a:rPr kumimoji="1" lang="ja-JP" altLang="en-US" sz="1000">
              <a:latin typeface="ＭＳ Ｐゴシック" panose="020B0600070205080204" pitchFamily="50" charset="-128"/>
              <a:ea typeface="ＭＳ Ｐゴシック" panose="020B0600070205080204" pitchFamily="50" charset="-128"/>
            </a:rPr>
            <a:t>　公共施設の大きな更新は一段落したが、住民サービスに支障がでないよう、公共施設の統廃合を進め歳出削減を図ったうえで、基金を積み増し比率の減少に努める。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69FC883-09BD-4E1B-93B3-AAE98AFB685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A0D5A0EE-3534-47F3-ACF0-7713395CFE9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366BFDD-F05A-42BE-8418-66D582ABAA5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65E5F8AE-D70F-4BC2-9472-7731835179A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633FB20C-21E2-4767-9291-0EB1F6E8730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1A529266-32A9-45DF-B276-3FC4208CECD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5E66BC91-2BE0-45B7-A846-9C1218518E7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EA0BECFE-99B4-4253-9C37-A8AE02A2AD7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9DC46B85-BFA4-4BA0-9E9D-DEF037027DC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D5BEC20C-9DA1-4DEE-A7B8-B21D3255523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157556AA-190A-40D8-93F4-2652627A6BD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9D97932B-6775-4CE3-BBE2-B4DBA995188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A051702D-BF9A-4E5D-84FF-4ABC719E8FB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9CC9F906-E8F0-4532-BD60-4FA037D4DEE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618B5DC8-AF57-41A3-8CB4-2C168ACEC20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55E1C069-23B4-428D-BBA4-7DED941F992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9765672-4DA0-4B2E-AE22-CBB4959E61E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3" name="直線コネクタ 132">
          <a:extLst>
            <a:ext uri="{FF2B5EF4-FFF2-40B4-BE49-F238E27FC236}">
              <a16:creationId xmlns:a16="http://schemas.microsoft.com/office/drawing/2014/main" id="{7381E409-7FF9-414D-AD63-6AA53CDE9523}"/>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4" name="債務償還比率最小値テキスト">
          <a:extLst>
            <a:ext uri="{FF2B5EF4-FFF2-40B4-BE49-F238E27FC236}">
              <a16:creationId xmlns:a16="http://schemas.microsoft.com/office/drawing/2014/main" id="{B2D90489-0700-49C3-B899-12BEDEDD93B7}"/>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5" name="直線コネクタ 134">
          <a:extLst>
            <a:ext uri="{FF2B5EF4-FFF2-40B4-BE49-F238E27FC236}">
              <a16:creationId xmlns:a16="http://schemas.microsoft.com/office/drawing/2014/main" id="{339CE178-8941-44FA-8CED-C36EB66824F2}"/>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C30738C3-220C-470B-ADF8-B4EA9E73B60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3B485FBC-DE81-45E7-9FA8-94326B208E0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8" name="債務償還比率平均値テキスト">
          <a:extLst>
            <a:ext uri="{FF2B5EF4-FFF2-40B4-BE49-F238E27FC236}">
              <a16:creationId xmlns:a16="http://schemas.microsoft.com/office/drawing/2014/main" id="{27C7CA2F-A495-4303-BAAA-AE9DF4922B67}"/>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9" name="フローチャート: 判断 138">
          <a:extLst>
            <a:ext uri="{FF2B5EF4-FFF2-40B4-BE49-F238E27FC236}">
              <a16:creationId xmlns:a16="http://schemas.microsoft.com/office/drawing/2014/main" id="{3094403C-2292-4009-9E6D-9C3E8D414E2F}"/>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0" name="フローチャート: 判断 139">
          <a:extLst>
            <a:ext uri="{FF2B5EF4-FFF2-40B4-BE49-F238E27FC236}">
              <a16:creationId xmlns:a16="http://schemas.microsoft.com/office/drawing/2014/main" id="{058902A8-6232-44B9-BE9A-02A667341006}"/>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1" name="フローチャート: 判断 140">
          <a:extLst>
            <a:ext uri="{FF2B5EF4-FFF2-40B4-BE49-F238E27FC236}">
              <a16:creationId xmlns:a16="http://schemas.microsoft.com/office/drawing/2014/main" id="{E1A39B59-2295-4A81-8CBE-0B42291E7DCF}"/>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2" name="フローチャート: 判断 141">
          <a:extLst>
            <a:ext uri="{FF2B5EF4-FFF2-40B4-BE49-F238E27FC236}">
              <a16:creationId xmlns:a16="http://schemas.microsoft.com/office/drawing/2014/main" id="{F80CA07D-DC99-4FC8-9104-821B44995D37}"/>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3" name="フローチャート: 判断 142">
          <a:extLst>
            <a:ext uri="{FF2B5EF4-FFF2-40B4-BE49-F238E27FC236}">
              <a16:creationId xmlns:a16="http://schemas.microsoft.com/office/drawing/2014/main" id="{5FC5C2C2-2F7A-46F6-B32F-3D245CF4DC62}"/>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F4ABEC9-EA40-429F-B40A-3BF02C39400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94A39E8-5018-4D6C-920B-319415840A1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CD96F34-FFF9-468D-A07F-94A31AD9C5A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8CEFD43-CC84-4253-9673-BD29DC29978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FB566A6-BE40-41BE-9F98-832835CB539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100911</xdr:rowOff>
    </xdr:from>
    <xdr:to>
      <xdr:col>76</xdr:col>
      <xdr:colOff>73025</xdr:colOff>
      <xdr:row>31</xdr:row>
      <xdr:rowOff>31061</xdr:rowOff>
    </xdr:to>
    <xdr:sp macro="" textlink="">
      <xdr:nvSpPr>
        <xdr:cNvPr id="149" name="楕円 148">
          <a:extLst>
            <a:ext uri="{FF2B5EF4-FFF2-40B4-BE49-F238E27FC236}">
              <a16:creationId xmlns:a16="http://schemas.microsoft.com/office/drawing/2014/main" id="{057F6578-453D-428E-855B-4E5F93B97E81}"/>
            </a:ext>
          </a:extLst>
        </xdr:cNvPr>
        <xdr:cNvSpPr/>
      </xdr:nvSpPr>
      <xdr:spPr>
        <a:xfrm>
          <a:off x="14744700" y="60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79338</xdr:rowOff>
    </xdr:from>
    <xdr:ext cx="469744" cy="259045"/>
    <xdr:sp macro="" textlink="">
      <xdr:nvSpPr>
        <xdr:cNvPr id="150" name="債務償還比率該当値テキスト">
          <a:extLst>
            <a:ext uri="{FF2B5EF4-FFF2-40B4-BE49-F238E27FC236}">
              <a16:creationId xmlns:a16="http://schemas.microsoft.com/office/drawing/2014/main" id="{1A4E9345-A038-419A-B417-2F4D3D95CB3E}"/>
            </a:ext>
          </a:extLst>
        </xdr:cNvPr>
        <xdr:cNvSpPr txBox="1"/>
      </xdr:nvSpPr>
      <xdr:spPr>
        <a:xfrm>
          <a:off x="14846300" y="599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52796</xdr:rowOff>
    </xdr:from>
    <xdr:to>
      <xdr:col>72</xdr:col>
      <xdr:colOff>123825</xdr:colOff>
      <xdr:row>30</xdr:row>
      <xdr:rowOff>154396</xdr:rowOff>
    </xdr:to>
    <xdr:sp macro="" textlink="">
      <xdr:nvSpPr>
        <xdr:cNvPr id="151" name="楕円 150">
          <a:extLst>
            <a:ext uri="{FF2B5EF4-FFF2-40B4-BE49-F238E27FC236}">
              <a16:creationId xmlns:a16="http://schemas.microsoft.com/office/drawing/2014/main" id="{C0DAE28E-F647-4C7F-8190-A08E07F024D0}"/>
            </a:ext>
          </a:extLst>
        </xdr:cNvPr>
        <xdr:cNvSpPr/>
      </xdr:nvSpPr>
      <xdr:spPr>
        <a:xfrm>
          <a:off x="14033500" y="59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103596</xdr:rowOff>
    </xdr:from>
    <xdr:to>
      <xdr:col>76</xdr:col>
      <xdr:colOff>22225</xdr:colOff>
      <xdr:row>30</xdr:row>
      <xdr:rowOff>151711</xdr:rowOff>
    </xdr:to>
    <xdr:cxnSp macro="">
      <xdr:nvCxnSpPr>
        <xdr:cNvPr id="152" name="直線コネクタ 151">
          <a:extLst>
            <a:ext uri="{FF2B5EF4-FFF2-40B4-BE49-F238E27FC236}">
              <a16:creationId xmlns:a16="http://schemas.microsoft.com/office/drawing/2014/main" id="{D7CD2613-8FC2-4566-A185-9AB799811082}"/>
            </a:ext>
          </a:extLst>
        </xdr:cNvPr>
        <xdr:cNvCxnSpPr/>
      </xdr:nvCxnSpPr>
      <xdr:spPr>
        <a:xfrm>
          <a:off x="14084300" y="6018621"/>
          <a:ext cx="7112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132128</xdr:rowOff>
    </xdr:from>
    <xdr:to>
      <xdr:col>68</xdr:col>
      <xdr:colOff>123825</xdr:colOff>
      <xdr:row>30</xdr:row>
      <xdr:rowOff>62278</xdr:rowOff>
    </xdr:to>
    <xdr:sp macro="" textlink="">
      <xdr:nvSpPr>
        <xdr:cNvPr id="153" name="楕円 152">
          <a:extLst>
            <a:ext uri="{FF2B5EF4-FFF2-40B4-BE49-F238E27FC236}">
              <a16:creationId xmlns:a16="http://schemas.microsoft.com/office/drawing/2014/main" id="{1DFFBBAA-19B9-4BCC-9A14-9C0DD18D23AE}"/>
            </a:ext>
          </a:extLst>
        </xdr:cNvPr>
        <xdr:cNvSpPr/>
      </xdr:nvSpPr>
      <xdr:spPr>
        <a:xfrm>
          <a:off x="13271500" y="58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11478</xdr:rowOff>
    </xdr:from>
    <xdr:to>
      <xdr:col>72</xdr:col>
      <xdr:colOff>73025</xdr:colOff>
      <xdr:row>30</xdr:row>
      <xdr:rowOff>103596</xdr:rowOff>
    </xdr:to>
    <xdr:cxnSp macro="">
      <xdr:nvCxnSpPr>
        <xdr:cNvPr id="154" name="直線コネクタ 153">
          <a:extLst>
            <a:ext uri="{FF2B5EF4-FFF2-40B4-BE49-F238E27FC236}">
              <a16:creationId xmlns:a16="http://schemas.microsoft.com/office/drawing/2014/main" id="{41EF9786-027A-4F02-8C65-25F2A246FA39}"/>
            </a:ext>
          </a:extLst>
        </xdr:cNvPr>
        <xdr:cNvCxnSpPr/>
      </xdr:nvCxnSpPr>
      <xdr:spPr>
        <a:xfrm>
          <a:off x="13322300" y="5926503"/>
          <a:ext cx="762000" cy="9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130623</xdr:rowOff>
    </xdr:from>
    <xdr:to>
      <xdr:col>64</xdr:col>
      <xdr:colOff>123825</xdr:colOff>
      <xdr:row>31</xdr:row>
      <xdr:rowOff>60773</xdr:rowOff>
    </xdr:to>
    <xdr:sp macro="" textlink="">
      <xdr:nvSpPr>
        <xdr:cNvPr id="155" name="楕円 154">
          <a:extLst>
            <a:ext uri="{FF2B5EF4-FFF2-40B4-BE49-F238E27FC236}">
              <a16:creationId xmlns:a16="http://schemas.microsoft.com/office/drawing/2014/main" id="{3A01361B-D3F2-4C0F-B71F-650B12DE3277}"/>
            </a:ext>
          </a:extLst>
        </xdr:cNvPr>
        <xdr:cNvSpPr/>
      </xdr:nvSpPr>
      <xdr:spPr>
        <a:xfrm>
          <a:off x="12509500" y="604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11478</xdr:rowOff>
    </xdr:from>
    <xdr:to>
      <xdr:col>68</xdr:col>
      <xdr:colOff>73025</xdr:colOff>
      <xdr:row>31</xdr:row>
      <xdr:rowOff>9973</xdr:rowOff>
    </xdr:to>
    <xdr:cxnSp macro="">
      <xdr:nvCxnSpPr>
        <xdr:cNvPr id="156" name="直線コネクタ 155">
          <a:extLst>
            <a:ext uri="{FF2B5EF4-FFF2-40B4-BE49-F238E27FC236}">
              <a16:creationId xmlns:a16="http://schemas.microsoft.com/office/drawing/2014/main" id="{E117D18A-BAA7-4892-9DCD-CE5B608F47D2}"/>
            </a:ext>
          </a:extLst>
        </xdr:cNvPr>
        <xdr:cNvCxnSpPr/>
      </xdr:nvCxnSpPr>
      <xdr:spPr>
        <a:xfrm flipV="1">
          <a:off x="12560300" y="5926503"/>
          <a:ext cx="762000" cy="16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100499</xdr:rowOff>
    </xdr:from>
    <xdr:to>
      <xdr:col>60</xdr:col>
      <xdr:colOff>123825</xdr:colOff>
      <xdr:row>31</xdr:row>
      <xdr:rowOff>30649</xdr:rowOff>
    </xdr:to>
    <xdr:sp macro="" textlink="">
      <xdr:nvSpPr>
        <xdr:cNvPr id="157" name="楕円 156">
          <a:extLst>
            <a:ext uri="{FF2B5EF4-FFF2-40B4-BE49-F238E27FC236}">
              <a16:creationId xmlns:a16="http://schemas.microsoft.com/office/drawing/2014/main" id="{4987EB08-1A1D-4B0F-BFC5-FE782DDAFF9C}"/>
            </a:ext>
          </a:extLst>
        </xdr:cNvPr>
        <xdr:cNvSpPr/>
      </xdr:nvSpPr>
      <xdr:spPr>
        <a:xfrm>
          <a:off x="11747500" y="60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151299</xdr:rowOff>
    </xdr:from>
    <xdr:to>
      <xdr:col>64</xdr:col>
      <xdr:colOff>73025</xdr:colOff>
      <xdr:row>31</xdr:row>
      <xdr:rowOff>9973</xdr:rowOff>
    </xdr:to>
    <xdr:cxnSp macro="">
      <xdr:nvCxnSpPr>
        <xdr:cNvPr id="158" name="直線コネクタ 157">
          <a:extLst>
            <a:ext uri="{FF2B5EF4-FFF2-40B4-BE49-F238E27FC236}">
              <a16:creationId xmlns:a16="http://schemas.microsoft.com/office/drawing/2014/main" id="{A0A25332-B82C-4FEF-95F3-FED7D1E13207}"/>
            </a:ext>
          </a:extLst>
        </xdr:cNvPr>
        <xdr:cNvCxnSpPr/>
      </xdr:nvCxnSpPr>
      <xdr:spPr>
        <a:xfrm>
          <a:off x="11798300" y="6066324"/>
          <a:ext cx="762000" cy="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9" name="n_1aveValue債務償還比率">
          <a:extLst>
            <a:ext uri="{FF2B5EF4-FFF2-40B4-BE49-F238E27FC236}">
              <a16:creationId xmlns:a16="http://schemas.microsoft.com/office/drawing/2014/main" id="{E1DB22BA-1030-4435-850E-1B921D65B924}"/>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0" name="n_2aveValue債務償還比率">
          <a:extLst>
            <a:ext uri="{FF2B5EF4-FFF2-40B4-BE49-F238E27FC236}">
              <a16:creationId xmlns:a16="http://schemas.microsoft.com/office/drawing/2014/main" id="{2FCEBFED-ADA1-49CC-9C49-61BD379F9FCA}"/>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61" name="n_3aveValue債務償還比率">
          <a:extLst>
            <a:ext uri="{FF2B5EF4-FFF2-40B4-BE49-F238E27FC236}">
              <a16:creationId xmlns:a16="http://schemas.microsoft.com/office/drawing/2014/main" id="{45771A2F-2012-4656-B528-DBE8757FEE41}"/>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2" name="n_4aveValue債務償還比率">
          <a:extLst>
            <a:ext uri="{FF2B5EF4-FFF2-40B4-BE49-F238E27FC236}">
              <a16:creationId xmlns:a16="http://schemas.microsoft.com/office/drawing/2014/main" id="{BCB7E2AA-585B-42BF-AC48-72AD42B5E688}"/>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145523</xdr:rowOff>
    </xdr:from>
    <xdr:ext cx="469744" cy="259045"/>
    <xdr:sp macro="" textlink="">
      <xdr:nvSpPr>
        <xdr:cNvPr id="163" name="n_1mainValue債務償還比率">
          <a:extLst>
            <a:ext uri="{FF2B5EF4-FFF2-40B4-BE49-F238E27FC236}">
              <a16:creationId xmlns:a16="http://schemas.microsoft.com/office/drawing/2014/main" id="{462E5371-F01E-4A17-89D9-982F17D9C41F}"/>
            </a:ext>
          </a:extLst>
        </xdr:cNvPr>
        <xdr:cNvSpPr txBox="1"/>
      </xdr:nvSpPr>
      <xdr:spPr>
        <a:xfrm>
          <a:off x="13836727" y="606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53405</xdr:rowOff>
    </xdr:from>
    <xdr:ext cx="469744" cy="259045"/>
    <xdr:sp macro="" textlink="">
      <xdr:nvSpPr>
        <xdr:cNvPr id="164" name="n_2mainValue債務償還比率">
          <a:extLst>
            <a:ext uri="{FF2B5EF4-FFF2-40B4-BE49-F238E27FC236}">
              <a16:creationId xmlns:a16="http://schemas.microsoft.com/office/drawing/2014/main" id="{74245AB5-F304-4517-8EC3-BF6F9A328A95}"/>
            </a:ext>
          </a:extLst>
        </xdr:cNvPr>
        <xdr:cNvSpPr txBox="1"/>
      </xdr:nvSpPr>
      <xdr:spPr>
        <a:xfrm>
          <a:off x="13087427" y="596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51900</xdr:rowOff>
    </xdr:from>
    <xdr:ext cx="469744" cy="259045"/>
    <xdr:sp macro="" textlink="">
      <xdr:nvSpPr>
        <xdr:cNvPr id="165" name="n_3mainValue債務償還比率">
          <a:extLst>
            <a:ext uri="{FF2B5EF4-FFF2-40B4-BE49-F238E27FC236}">
              <a16:creationId xmlns:a16="http://schemas.microsoft.com/office/drawing/2014/main" id="{E11A2DC2-2CAB-4158-8DF2-97C97CA29851}"/>
            </a:ext>
          </a:extLst>
        </xdr:cNvPr>
        <xdr:cNvSpPr txBox="1"/>
      </xdr:nvSpPr>
      <xdr:spPr>
        <a:xfrm>
          <a:off x="12325427" y="613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21776</xdr:rowOff>
    </xdr:from>
    <xdr:ext cx="469744" cy="259045"/>
    <xdr:sp macro="" textlink="">
      <xdr:nvSpPr>
        <xdr:cNvPr id="166" name="n_4mainValue債務償還比率">
          <a:extLst>
            <a:ext uri="{FF2B5EF4-FFF2-40B4-BE49-F238E27FC236}">
              <a16:creationId xmlns:a16="http://schemas.microsoft.com/office/drawing/2014/main" id="{4591CC6F-6ADC-46D7-9979-2772A717B0AB}"/>
            </a:ext>
          </a:extLst>
        </xdr:cNvPr>
        <xdr:cNvSpPr txBox="1"/>
      </xdr:nvSpPr>
      <xdr:spPr>
        <a:xfrm>
          <a:off x="11563427" y="610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97D9CA7-6476-42C9-B09C-018D36B9CD4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BF83447-C9A9-47DA-AD62-2B8BE5CADD7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2A73153B-33BC-4A44-A14A-98C1DE72605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60118C12-83D0-4AED-89E7-954DFD220AC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B751FE46-73EF-43FF-B1AD-B1B529E4795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0A82D67-B17A-4047-BD5C-44EFC8894FC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201B19-FBCB-4AF6-A66F-FA302D56F6D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11755E-EF75-4C30-A3D1-8063EA48B8B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33FD9F-4515-4D03-98B6-B56ECDCB87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CF7387-6A36-4AE2-9E7D-72A11B14006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CB08CC-2296-41E7-9E86-C74E47AF65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1326BF-7CDF-430A-9C9E-44C2DEB099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A70D6A-C60F-4CD8-A096-26AC1E91F2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43EC6A-377B-4AFF-8331-1DBC4529E7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EECB04-0466-47F0-8A55-ED11A98143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D3F680-AE59-461E-8D7A-AD5D571881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8,060
8,049
214.92
8,196,685
7,730,308
367,448
3,818,565
6,094,174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740D48-45D7-4791-9723-699E3565502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5888CC-AD9A-4C89-8BF1-3588E98C9D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F9FF79-B8B6-4BDD-AD8D-1AFA68D788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2E075B-CF8B-4215-8624-1C09AA350F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49AAD0-5368-4D6C-BB43-299C006CE45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555120A-374F-4860-8EC5-92A9DE0CBFA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682ED8-DF61-4AA7-B8B2-1C8AA928B9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629529-7301-416A-8CED-3FB6F3F6E9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5B4C68-DFA2-4CBB-8B63-69E738ED29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F45E18-3B34-49C5-BEE1-8CACDF0F66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BD4C67-D056-4599-B7CE-A16A9D52E5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6ED2AB0-3C72-411D-B9C2-6B661EA39B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74741C4-5662-4BB3-9053-0B3DE9342D3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0CF7E2-2F05-4422-8C22-E4D1E5BE68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E80152B-A44A-43A2-BF4B-6FBF7EFEBE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93667F-A28D-4265-A797-3228511022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4F4660-85C4-4AF0-A735-275C7CD08DB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1C75F7-CC51-46AA-B060-968041DEE8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48A9B13-8D12-4497-8950-D51C1147161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D5DECC0-9CBB-4C93-B034-EEAB9305C07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D85CC0B-333D-46C3-8835-9A60A1B6A05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384999-C71D-4B79-9739-39B4A0F39D2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D99B72-F8E1-47F9-B252-AC0B5FCB9B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C019F3-C91A-436B-A6E7-81E994BAC12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734E6F-6F09-4307-B492-5CCC94DE69C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E01C7C-F76E-40A4-864E-6713AD9D25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AC71C7-B9C8-4C95-A9E0-5A93779EE67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8EA910-1519-4A9B-B81F-A503CF32540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2F6CB1-3CE5-4CE5-B9E8-76CF80CE81A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126AFD-1434-4568-9D9F-A3EF98D986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D22010-78B2-43C9-8C56-6650611620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36BD0D-B97A-444B-87E7-D380168B0AC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9DDA6A3-C9B0-42A4-AEE1-9087FFBF0DC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8EAA47D-5B26-46D6-A187-08B5E776691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4B0F009-8E64-43CA-A432-DB9E950724D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AA801F8-B187-4A2D-86B6-61C027F1BC9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51A3695-D052-4F38-AC7A-E8111B83EFD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ADE5231-39B6-4AD5-AB80-5212253DF45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3C529D3-8969-439E-9174-48F5A982E91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F712672-BEE2-4E6B-B52D-7EC671BBEF7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F6F4CD2-2F0C-438F-AE92-4992EF07728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A42D2BB-85A3-4243-9BE0-16B2C0C8431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AD48BA7-6E3C-4A5B-8576-54B35AC334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7BA0117-1281-484B-ACD2-F2A0BF29B1A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9AC86B7-2C01-497C-A98B-BA8984897F9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F159F702-D584-47BC-B6A5-F8323FA00A61}"/>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F687311A-998E-458C-BB89-436A9A19AE2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892F50F5-83A8-4ADE-8FF4-509C99A41045}"/>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DE083D24-2FF2-4FC8-9FE4-4D3CC6B42FD1}"/>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A94E65F2-A368-4A80-BF50-03F52EAD6B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6F368186-B4D5-46F2-82C2-F21CB764F0AB}"/>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9050F24-080E-4961-82F4-7C0DCBC88DEA}"/>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B9EF01B9-91A2-499A-901F-9C6B13B40352}"/>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3666949A-248C-48C8-B0C0-07FE2098F3DE}"/>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F5773535-1908-4EBD-8F5D-7928A9F9CE5A}"/>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FBD35A3D-AE9D-45FA-AF3B-E907BD58F34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C2D8F94-AC55-467E-A5C5-6B679707DA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6CA8C20-C05C-4032-A350-85DE60A1299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CC4B97E-E0F2-4199-B7BF-2E238EFBB4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5821149-5AB4-451F-8708-C99DEAD97BE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95686E-435C-4127-844E-01B42B899DA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3" name="楕円 72">
          <a:extLst>
            <a:ext uri="{FF2B5EF4-FFF2-40B4-BE49-F238E27FC236}">
              <a16:creationId xmlns:a16="http://schemas.microsoft.com/office/drawing/2014/main" id="{9F2A8C1A-DF15-4A31-A586-D1E540E1B2D1}"/>
            </a:ext>
          </a:extLst>
        </xdr:cNvPr>
        <xdr:cNvSpPr/>
      </xdr:nvSpPr>
      <xdr:spPr>
        <a:xfrm>
          <a:off x="4584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48277</xdr:rowOff>
    </xdr:from>
    <xdr:ext cx="405111" cy="259045"/>
    <xdr:sp macro="" textlink="">
      <xdr:nvSpPr>
        <xdr:cNvPr id="74" name="【道路】&#10;有形固定資産減価償却率該当値テキスト">
          <a:extLst>
            <a:ext uri="{FF2B5EF4-FFF2-40B4-BE49-F238E27FC236}">
              <a16:creationId xmlns:a16="http://schemas.microsoft.com/office/drawing/2014/main" id="{156E307D-28D3-41CC-807A-39A0A4B619FD}"/>
            </a:ext>
          </a:extLst>
        </xdr:cNvPr>
        <xdr:cNvSpPr txBox="1"/>
      </xdr:nvSpPr>
      <xdr:spPr>
        <a:xfrm>
          <a:off x="4673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113030</xdr:rowOff>
    </xdr:from>
    <xdr:to>
      <xdr:col>20</xdr:col>
      <xdr:colOff>38100</xdr:colOff>
      <xdr:row>42</xdr:row>
      <xdr:rowOff>43180</xdr:rowOff>
    </xdr:to>
    <xdr:sp macro="" textlink="">
      <xdr:nvSpPr>
        <xdr:cNvPr id="75" name="楕円 74">
          <a:extLst>
            <a:ext uri="{FF2B5EF4-FFF2-40B4-BE49-F238E27FC236}">
              <a16:creationId xmlns:a16="http://schemas.microsoft.com/office/drawing/2014/main" id="{97C79DAC-3A72-4D9B-8949-35966E9E0442}"/>
            </a:ext>
          </a:extLst>
        </xdr:cNvPr>
        <xdr:cNvSpPr/>
      </xdr:nvSpPr>
      <xdr:spPr>
        <a:xfrm>
          <a:off x="37465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41</xdr:row>
      <xdr:rowOff>163830</xdr:rowOff>
    </xdr:to>
    <xdr:cxnSp macro="">
      <xdr:nvCxnSpPr>
        <xdr:cNvPr id="76" name="直線コネクタ 75">
          <a:extLst>
            <a:ext uri="{FF2B5EF4-FFF2-40B4-BE49-F238E27FC236}">
              <a16:creationId xmlns:a16="http://schemas.microsoft.com/office/drawing/2014/main" id="{C07BBF65-6C58-48E4-901A-B78DCA11E9AE}"/>
            </a:ext>
          </a:extLst>
        </xdr:cNvPr>
        <xdr:cNvCxnSpPr/>
      </xdr:nvCxnSpPr>
      <xdr:spPr>
        <a:xfrm flipV="1">
          <a:off x="3797300" y="6419850"/>
          <a:ext cx="838200" cy="77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111125</xdr:rowOff>
    </xdr:from>
    <xdr:to>
      <xdr:col>15</xdr:col>
      <xdr:colOff>101600</xdr:colOff>
      <xdr:row>42</xdr:row>
      <xdr:rowOff>41275</xdr:rowOff>
    </xdr:to>
    <xdr:sp macro="" textlink="">
      <xdr:nvSpPr>
        <xdr:cNvPr id="77" name="楕円 76">
          <a:extLst>
            <a:ext uri="{FF2B5EF4-FFF2-40B4-BE49-F238E27FC236}">
              <a16:creationId xmlns:a16="http://schemas.microsoft.com/office/drawing/2014/main" id="{774A106C-0EEF-4AC7-BA73-ECB449A04957}"/>
            </a:ext>
          </a:extLst>
        </xdr:cNvPr>
        <xdr:cNvSpPr/>
      </xdr:nvSpPr>
      <xdr:spPr>
        <a:xfrm>
          <a:off x="28575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161925</xdr:rowOff>
    </xdr:from>
    <xdr:to>
      <xdr:col>19</xdr:col>
      <xdr:colOff>177800</xdr:colOff>
      <xdr:row>41</xdr:row>
      <xdr:rowOff>163830</xdr:rowOff>
    </xdr:to>
    <xdr:cxnSp macro="">
      <xdr:nvCxnSpPr>
        <xdr:cNvPr id="78" name="直線コネクタ 77">
          <a:extLst>
            <a:ext uri="{FF2B5EF4-FFF2-40B4-BE49-F238E27FC236}">
              <a16:creationId xmlns:a16="http://schemas.microsoft.com/office/drawing/2014/main" id="{0A419246-E073-4621-AB84-F20999862793}"/>
            </a:ext>
          </a:extLst>
        </xdr:cNvPr>
        <xdr:cNvCxnSpPr/>
      </xdr:nvCxnSpPr>
      <xdr:spPr>
        <a:xfrm>
          <a:off x="2908300" y="71913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107315</xdr:rowOff>
    </xdr:from>
    <xdr:to>
      <xdr:col>10</xdr:col>
      <xdr:colOff>165100</xdr:colOff>
      <xdr:row>42</xdr:row>
      <xdr:rowOff>37465</xdr:rowOff>
    </xdr:to>
    <xdr:sp macro="" textlink="">
      <xdr:nvSpPr>
        <xdr:cNvPr id="79" name="楕円 78">
          <a:extLst>
            <a:ext uri="{FF2B5EF4-FFF2-40B4-BE49-F238E27FC236}">
              <a16:creationId xmlns:a16="http://schemas.microsoft.com/office/drawing/2014/main" id="{73C21D89-A1A9-444D-B15E-93B0A68E0061}"/>
            </a:ext>
          </a:extLst>
        </xdr:cNvPr>
        <xdr:cNvSpPr/>
      </xdr:nvSpPr>
      <xdr:spPr>
        <a:xfrm>
          <a:off x="1968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158115</xdr:rowOff>
    </xdr:from>
    <xdr:to>
      <xdr:col>15</xdr:col>
      <xdr:colOff>50800</xdr:colOff>
      <xdr:row>41</xdr:row>
      <xdr:rowOff>161925</xdr:rowOff>
    </xdr:to>
    <xdr:cxnSp macro="">
      <xdr:nvCxnSpPr>
        <xdr:cNvPr id="80" name="直線コネクタ 79">
          <a:extLst>
            <a:ext uri="{FF2B5EF4-FFF2-40B4-BE49-F238E27FC236}">
              <a16:creationId xmlns:a16="http://schemas.microsoft.com/office/drawing/2014/main" id="{178538A8-A387-47D3-A0AC-1D45A6D18054}"/>
            </a:ext>
          </a:extLst>
        </xdr:cNvPr>
        <xdr:cNvCxnSpPr/>
      </xdr:nvCxnSpPr>
      <xdr:spPr>
        <a:xfrm>
          <a:off x="2019300" y="71875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109220</xdr:rowOff>
    </xdr:from>
    <xdr:to>
      <xdr:col>6</xdr:col>
      <xdr:colOff>38100</xdr:colOff>
      <xdr:row>42</xdr:row>
      <xdr:rowOff>39370</xdr:rowOff>
    </xdr:to>
    <xdr:sp macro="" textlink="">
      <xdr:nvSpPr>
        <xdr:cNvPr id="81" name="楕円 80">
          <a:extLst>
            <a:ext uri="{FF2B5EF4-FFF2-40B4-BE49-F238E27FC236}">
              <a16:creationId xmlns:a16="http://schemas.microsoft.com/office/drawing/2014/main" id="{F2F36A93-FE4E-4F3D-B429-AAB4E997AAB4}"/>
            </a:ext>
          </a:extLst>
        </xdr:cNvPr>
        <xdr:cNvSpPr/>
      </xdr:nvSpPr>
      <xdr:spPr>
        <a:xfrm>
          <a:off x="1079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158115</xdr:rowOff>
    </xdr:from>
    <xdr:to>
      <xdr:col>10</xdr:col>
      <xdr:colOff>114300</xdr:colOff>
      <xdr:row>41</xdr:row>
      <xdr:rowOff>160020</xdr:rowOff>
    </xdr:to>
    <xdr:cxnSp macro="">
      <xdr:nvCxnSpPr>
        <xdr:cNvPr id="82" name="直線コネクタ 81">
          <a:extLst>
            <a:ext uri="{FF2B5EF4-FFF2-40B4-BE49-F238E27FC236}">
              <a16:creationId xmlns:a16="http://schemas.microsoft.com/office/drawing/2014/main" id="{CD90D313-36D3-44F8-AF9E-83DDAC4F7570}"/>
            </a:ext>
          </a:extLst>
        </xdr:cNvPr>
        <xdr:cNvCxnSpPr/>
      </xdr:nvCxnSpPr>
      <xdr:spPr>
        <a:xfrm flipV="1">
          <a:off x="1130300" y="71875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11A7D55F-8539-4495-9C20-AFD300F3F2E7}"/>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CFAF193F-A854-4FB2-A16C-3C616980F1BA}"/>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D1BE6DD2-A297-433A-AAA6-335C6B1FC10F}"/>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130B766E-D9BD-4898-B011-E5CF1DAF8A1E}"/>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34307</xdr:rowOff>
    </xdr:from>
    <xdr:ext cx="405111" cy="259045"/>
    <xdr:sp macro="" textlink="">
      <xdr:nvSpPr>
        <xdr:cNvPr id="87" name="n_1mainValue【道路】&#10;有形固定資産減価償却率">
          <a:extLst>
            <a:ext uri="{FF2B5EF4-FFF2-40B4-BE49-F238E27FC236}">
              <a16:creationId xmlns:a16="http://schemas.microsoft.com/office/drawing/2014/main" id="{8D370012-0719-432D-9841-6793C85964A6}"/>
            </a:ext>
          </a:extLst>
        </xdr:cNvPr>
        <xdr:cNvSpPr txBox="1"/>
      </xdr:nvSpPr>
      <xdr:spPr>
        <a:xfrm>
          <a:off x="3582044"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32402</xdr:rowOff>
    </xdr:from>
    <xdr:ext cx="405111" cy="259045"/>
    <xdr:sp macro="" textlink="">
      <xdr:nvSpPr>
        <xdr:cNvPr id="88" name="n_2mainValue【道路】&#10;有形固定資産減価償却率">
          <a:extLst>
            <a:ext uri="{FF2B5EF4-FFF2-40B4-BE49-F238E27FC236}">
              <a16:creationId xmlns:a16="http://schemas.microsoft.com/office/drawing/2014/main" id="{B42B5E5E-8BFF-4832-8EAF-F5DBA1C206A1}"/>
            </a:ext>
          </a:extLst>
        </xdr:cNvPr>
        <xdr:cNvSpPr txBox="1"/>
      </xdr:nvSpPr>
      <xdr:spPr>
        <a:xfrm>
          <a:off x="2705744"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28592</xdr:rowOff>
    </xdr:from>
    <xdr:ext cx="405111" cy="259045"/>
    <xdr:sp macro="" textlink="">
      <xdr:nvSpPr>
        <xdr:cNvPr id="89" name="n_3mainValue【道路】&#10;有形固定資産減価償却率">
          <a:extLst>
            <a:ext uri="{FF2B5EF4-FFF2-40B4-BE49-F238E27FC236}">
              <a16:creationId xmlns:a16="http://schemas.microsoft.com/office/drawing/2014/main" id="{C293598D-1C20-4541-B1E4-76893D195E0F}"/>
            </a:ext>
          </a:extLst>
        </xdr:cNvPr>
        <xdr:cNvSpPr txBox="1"/>
      </xdr:nvSpPr>
      <xdr:spPr>
        <a:xfrm>
          <a:off x="18167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30497</xdr:rowOff>
    </xdr:from>
    <xdr:ext cx="405111" cy="259045"/>
    <xdr:sp macro="" textlink="">
      <xdr:nvSpPr>
        <xdr:cNvPr id="90" name="n_4mainValue【道路】&#10;有形固定資産減価償却率">
          <a:extLst>
            <a:ext uri="{FF2B5EF4-FFF2-40B4-BE49-F238E27FC236}">
              <a16:creationId xmlns:a16="http://schemas.microsoft.com/office/drawing/2014/main" id="{39283D22-9093-4C00-869C-584D2A6AC0BE}"/>
            </a:ext>
          </a:extLst>
        </xdr:cNvPr>
        <xdr:cNvSpPr txBox="1"/>
      </xdr:nvSpPr>
      <xdr:spPr>
        <a:xfrm>
          <a:off x="927744"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E4FB757-3F93-4E59-8619-961984950A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1F40801-A5F4-4799-B9B4-16F32EF21B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C516CD5-CDB8-402D-BE7C-6C59680C2E1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9DDE940-9DBE-4E85-BE49-EC58AFA0E9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CCEB6A9-6642-417C-83A8-8405A21C34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3A4810F-5622-4B8D-8695-5DAC307503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9A36B68-FF15-417E-816A-5E8304100D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A3B0CD2-D58E-462C-96CF-9FD6E43CD0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C1709C9-C4EB-4632-89D1-4C56F16F819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DF054B8-2729-4562-A9A1-E6F48CD16A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A83EE0B-A11C-41FD-91C8-67966E04C6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B7DEA62-40C7-4023-BC6E-B52803976DB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91CB9CC-573D-4F93-960C-26F5980CF5F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4B649DF-258C-45DB-B648-7A797813EB1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3C118A5-AF0B-4D59-990C-46173A497A2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D86043F-85ED-4EED-B007-A128E9AB088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BBFCAA3-F716-45D3-9C17-A012A77ECD0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5DB7C50-8E8F-44D2-B906-4F808A393A9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9EC07CF-2E3A-47D2-93E9-93501C5A9BC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4AEFA998-8874-4BC2-960C-E218BCF80BEB}"/>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A849CF8-6DF4-44D7-84E5-6ED97724371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540184C-F5CF-45DB-B50B-3B7892051B6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8BC5187-3018-4954-8ED8-AB3400DD7F0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E7951333-06FF-408E-A094-270F07D146B8}"/>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833F119C-8E8C-4C46-BFB4-3668D94613D5}"/>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2EBAF266-71CB-4308-A4B9-841B57BAAB5F}"/>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A0DE710F-A3B6-4CE6-9B7C-05B68E20416E}"/>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9B56E2B5-87F4-471E-B4AB-E41C4A13FB0E}"/>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C430FCFB-8E4E-4FE2-A01A-8BA1072E9387}"/>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3C8C91F-EC8C-4CA0-92D8-4632B4332238}"/>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F7056CBE-A85D-4134-81AD-4BB0AA78101F}"/>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E25F0E91-0FC2-4D17-A1E5-726D8EFA8F95}"/>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9861CA21-DB52-4074-964E-5DE40DFAE25B}"/>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1A468494-4C14-4334-93AB-827D932D095D}"/>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7AF4DDA-3E13-4F76-A61C-0BC7478C0C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3A8226B-6283-4231-B29B-DAF72E9CC66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D90EA89-AE89-40F6-BF45-C57D802953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87477DC-0FF4-4178-8509-87CD0A47F05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BA57879-F991-4D81-8059-87499968349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46634</xdr:rowOff>
    </xdr:from>
    <xdr:to>
      <xdr:col>55</xdr:col>
      <xdr:colOff>50800</xdr:colOff>
      <xdr:row>39</xdr:row>
      <xdr:rowOff>148234</xdr:rowOff>
    </xdr:to>
    <xdr:sp macro="" textlink="">
      <xdr:nvSpPr>
        <xdr:cNvPr id="130" name="楕円 129">
          <a:extLst>
            <a:ext uri="{FF2B5EF4-FFF2-40B4-BE49-F238E27FC236}">
              <a16:creationId xmlns:a16="http://schemas.microsoft.com/office/drawing/2014/main" id="{2F706518-742A-4957-828E-6338A0928B1C}"/>
            </a:ext>
          </a:extLst>
        </xdr:cNvPr>
        <xdr:cNvSpPr/>
      </xdr:nvSpPr>
      <xdr:spPr>
        <a:xfrm>
          <a:off x="10426700" y="673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69511</xdr:rowOff>
    </xdr:from>
    <xdr:ext cx="534377" cy="259045"/>
    <xdr:sp macro="" textlink="">
      <xdr:nvSpPr>
        <xdr:cNvPr id="131" name="【道路】&#10;一人当たり延長該当値テキスト">
          <a:extLst>
            <a:ext uri="{FF2B5EF4-FFF2-40B4-BE49-F238E27FC236}">
              <a16:creationId xmlns:a16="http://schemas.microsoft.com/office/drawing/2014/main" id="{A92CC6CD-4705-43E4-B479-7B755AE2E55B}"/>
            </a:ext>
          </a:extLst>
        </xdr:cNvPr>
        <xdr:cNvSpPr txBox="1"/>
      </xdr:nvSpPr>
      <xdr:spPr>
        <a:xfrm>
          <a:off x="10515600" y="658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63970</xdr:rowOff>
    </xdr:from>
    <xdr:to>
      <xdr:col>50</xdr:col>
      <xdr:colOff>165100</xdr:colOff>
      <xdr:row>39</xdr:row>
      <xdr:rowOff>165570</xdr:rowOff>
    </xdr:to>
    <xdr:sp macro="" textlink="">
      <xdr:nvSpPr>
        <xdr:cNvPr id="132" name="楕円 131">
          <a:extLst>
            <a:ext uri="{FF2B5EF4-FFF2-40B4-BE49-F238E27FC236}">
              <a16:creationId xmlns:a16="http://schemas.microsoft.com/office/drawing/2014/main" id="{0404012F-244F-4E7A-8827-DC2A7E830B15}"/>
            </a:ext>
          </a:extLst>
        </xdr:cNvPr>
        <xdr:cNvSpPr/>
      </xdr:nvSpPr>
      <xdr:spPr>
        <a:xfrm>
          <a:off x="9588500" y="67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97434</xdr:rowOff>
    </xdr:from>
    <xdr:to>
      <xdr:col>55</xdr:col>
      <xdr:colOff>0</xdr:colOff>
      <xdr:row>39</xdr:row>
      <xdr:rowOff>114770</xdr:rowOff>
    </xdr:to>
    <xdr:cxnSp macro="">
      <xdr:nvCxnSpPr>
        <xdr:cNvPr id="133" name="直線コネクタ 132">
          <a:extLst>
            <a:ext uri="{FF2B5EF4-FFF2-40B4-BE49-F238E27FC236}">
              <a16:creationId xmlns:a16="http://schemas.microsoft.com/office/drawing/2014/main" id="{7AC2231C-51B9-439C-B516-CC4EFEE57580}"/>
            </a:ext>
          </a:extLst>
        </xdr:cNvPr>
        <xdr:cNvCxnSpPr/>
      </xdr:nvCxnSpPr>
      <xdr:spPr>
        <a:xfrm flipV="1">
          <a:off x="9639300" y="6783984"/>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76670</xdr:rowOff>
    </xdr:from>
    <xdr:to>
      <xdr:col>46</xdr:col>
      <xdr:colOff>38100</xdr:colOff>
      <xdr:row>40</xdr:row>
      <xdr:rowOff>6820</xdr:rowOff>
    </xdr:to>
    <xdr:sp macro="" textlink="">
      <xdr:nvSpPr>
        <xdr:cNvPr id="134" name="楕円 133">
          <a:extLst>
            <a:ext uri="{FF2B5EF4-FFF2-40B4-BE49-F238E27FC236}">
              <a16:creationId xmlns:a16="http://schemas.microsoft.com/office/drawing/2014/main" id="{13183BE4-8544-4DE0-AF57-5395B126FF3B}"/>
            </a:ext>
          </a:extLst>
        </xdr:cNvPr>
        <xdr:cNvSpPr/>
      </xdr:nvSpPr>
      <xdr:spPr>
        <a:xfrm>
          <a:off x="8699500" y="67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114770</xdr:rowOff>
    </xdr:from>
    <xdr:to>
      <xdr:col>50</xdr:col>
      <xdr:colOff>114300</xdr:colOff>
      <xdr:row>39</xdr:row>
      <xdr:rowOff>127470</xdr:rowOff>
    </xdr:to>
    <xdr:cxnSp macro="">
      <xdr:nvCxnSpPr>
        <xdr:cNvPr id="135" name="直線コネクタ 134">
          <a:extLst>
            <a:ext uri="{FF2B5EF4-FFF2-40B4-BE49-F238E27FC236}">
              <a16:creationId xmlns:a16="http://schemas.microsoft.com/office/drawing/2014/main" id="{D3A86D67-F0CF-4631-9EBB-4285B4E7C42E}"/>
            </a:ext>
          </a:extLst>
        </xdr:cNvPr>
        <xdr:cNvCxnSpPr/>
      </xdr:nvCxnSpPr>
      <xdr:spPr>
        <a:xfrm flipV="1">
          <a:off x="8750300" y="68013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87668</xdr:rowOff>
    </xdr:from>
    <xdr:to>
      <xdr:col>41</xdr:col>
      <xdr:colOff>101600</xdr:colOff>
      <xdr:row>40</xdr:row>
      <xdr:rowOff>17818</xdr:rowOff>
    </xdr:to>
    <xdr:sp macro="" textlink="">
      <xdr:nvSpPr>
        <xdr:cNvPr id="136" name="楕円 135">
          <a:extLst>
            <a:ext uri="{FF2B5EF4-FFF2-40B4-BE49-F238E27FC236}">
              <a16:creationId xmlns:a16="http://schemas.microsoft.com/office/drawing/2014/main" id="{2FCB3BF4-E51A-40EE-B564-1C1B570DA2DF}"/>
            </a:ext>
          </a:extLst>
        </xdr:cNvPr>
        <xdr:cNvSpPr/>
      </xdr:nvSpPr>
      <xdr:spPr>
        <a:xfrm>
          <a:off x="7810500" y="67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127470</xdr:rowOff>
    </xdr:from>
    <xdr:to>
      <xdr:col>45</xdr:col>
      <xdr:colOff>177800</xdr:colOff>
      <xdr:row>39</xdr:row>
      <xdr:rowOff>138468</xdr:rowOff>
    </xdr:to>
    <xdr:cxnSp macro="">
      <xdr:nvCxnSpPr>
        <xdr:cNvPr id="137" name="直線コネクタ 136">
          <a:extLst>
            <a:ext uri="{FF2B5EF4-FFF2-40B4-BE49-F238E27FC236}">
              <a16:creationId xmlns:a16="http://schemas.microsoft.com/office/drawing/2014/main" id="{84AA14A9-5740-4D16-951D-D1BC2B4B40E3}"/>
            </a:ext>
          </a:extLst>
        </xdr:cNvPr>
        <xdr:cNvCxnSpPr/>
      </xdr:nvCxnSpPr>
      <xdr:spPr>
        <a:xfrm flipV="1">
          <a:off x="7861300" y="6814020"/>
          <a:ext cx="889000" cy="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99937</xdr:rowOff>
    </xdr:from>
    <xdr:to>
      <xdr:col>36</xdr:col>
      <xdr:colOff>165100</xdr:colOff>
      <xdr:row>40</xdr:row>
      <xdr:rowOff>30087</xdr:rowOff>
    </xdr:to>
    <xdr:sp macro="" textlink="">
      <xdr:nvSpPr>
        <xdr:cNvPr id="138" name="楕円 137">
          <a:extLst>
            <a:ext uri="{FF2B5EF4-FFF2-40B4-BE49-F238E27FC236}">
              <a16:creationId xmlns:a16="http://schemas.microsoft.com/office/drawing/2014/main" id="{BCA5B09C-D1F6-4703-9265-1E2B6F0FFF8F}"/>
            </a:ext>
          </a:extLst>
        </xdr:cNvPr>
        <xdr:cNvSpPr/>
      </xdr:nvSpPr>
      <xdr:spPr>
        <a:xfrm>
          <a:off x="6921500" y="678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138468</xdr:rowOff>
    </xdr:from>
    <xdr:to>
      <xdr:col>41</xdr:col>
      <xdr:colOff>50800</xdr:colOff>
      <xdr:row>39</xdr:row>
      <xdr:rowOff>150737</xdr:rowOff>
    </xdr:to>
    <xdr:cxnSp macro="">
      <xdr:nvCxnSpPr>
        <xdr:cNvPr id="139" name="直線コネクタ 138">
          <a:extLst>
            <a:ext uri="{FF2B5EF4-FFF2-40B4-BE49-F238E27FC236}">
              <a16:creationId xmlns:a16="http://schemas.microsoft.com/office/drawing/2014/main" id="{D5EB1D40-6AE4-49BA-AB09-70F9CD6DAC90}"/>
            </a:ext>
          </a:extLst>
        </xdr:cNvPr>
        <xdr:cNvCxnSpPr/>
      </xdr:nvCxnSpPr>
      <xdr:spPr>
        <a:xfrm flipV="1">
          <a:off x="6972300" y="6825018"/>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43B18678-DE8E-47E7-94C3-819501F16AC0}"/>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A05740FB-957D-47BB-BE4F-5643CB834E5A}"/>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A6C3063F-4F1D-468B-B45B-44F37F0D2305}"/>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C428AAF0-970B-466A-8FD1-090321A45705}"/>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10647</xdr:rowOff>
    </xdr:from>
    <xdr:ext cx="534377" cy="259045"/>
    <xdr:sp macro="" textlink="">
      <xdr:nvSpPr>
        <xdr:cNvPr id="144" name="n_1mainValue【道路】&#10;一人当たり延長">
          <a:extLst>
            <a:ext uri="{FF2B5EF4-FFF2-40B4-BE49-F238E27FC236}">
              <a16:creationId xmlns:a16="http://schemas.microsoft.com/office/drawing/2014/main" id="{917164AE-E28F-4589-AB43-60243A77D2F6}"/>
            </a:ext>
          </a:extLst>
        </xdr:cNvPr>
        <xdr:cNvSpPr txBox="1"/>
      </xdr:nvSpPr>
      <xdr:spPr>
        <a:xfrm>
          <a:off x="9359411" y="652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23347</xdr:rowOff>
    </xdr:from>
    <xdr:ext cx="534377" cy="259045"/>
    <xdr:sp macro="" textlink="">
      <xdr:nvSpPr>
        <xdr:cNvPr id="145" name="n_2mainValue【道路】&#10;一人当たり延長">
          <a:extLst>
            <a:ext uri="{FF2B5EF4-FFF2-40B4-BE49-F238E27FC236}">
              <a16:creationId xmlns:a16="http://schemas.microsoft.com/office/drawing/2014/main" id="{09CD692B-386D-489A-9258-65A4F25E5029}"/>
            </a:ext>
          </a:extLst>
        </xdr:cNvPr>
        <xdr:cNvSpPr txBox="1"/>
      </xdr:nvSpPr>
      <xdr:spPr>
        <a:xfrm>
          <a:off x="8483111" y="65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34345</xdr:rowOff>
    </xdr:from>
    <xdr:ext cx="534377" cy="259045"/>
    <xdr:sp macro="" textlink="">
      <xdr:nvSpPr>
        <xdr:cNvPr id="146" name="n_3mainValue【道路】&#10;一人当たり延長">
          <a:extLst>
            <a:ext uri="{FF2B5EF4-FFF2-40B4-BE49-F238E27FC236}">
              <a16:creationId xmlns:a16="http://schemas.microsoft.com/office/drawing/2014/main" id="{46A420F7-FB22-48C9-9A2B-B3A867757D7A}"/>
            </a:ext>
          </a:extLst>
        </xdr:cNvPr>
        <xdr:cNvSpPr txBox="1"/>
      </xdr:nvSpPr>
      <xdr:spPr>
        <a:xfrm>
          <a:off x="7594111" y="65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46614</xdr:rowOff>
    </xdr:from>
    <xdr:ext cx="534377" cy="259045"/>
    <xdr:sp macro="" textlink="">
      <xdr:nvSpPr>
        <xdr:cNvPr id="147" name="n_4mainValue【道路】&#10;一人当たり延長">
          <a:extLst>
            <a:ext uri="{FF2B5EF4-FFF2-40B4-BE49-F238E27FC236}">
              <a16:creationId xmlns:a16="http://schemas.microsoft.com/office/drawing/2014/main" id="{69022E4A-74F5-45F5-A792-2D3ADF70D3CD}"/>
            </a:ext>
          </a:extLst>
        </xdr:cNvPr>
        <xdr:cNvSpPr txBox="1"/>
      </xdr:nvSpPr>
      <xdr:spPr>
        <a:xfrm>
          <a:off x="6705111" y="65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17CC4B8-AE8F-406A-B3C5-9AC69F472F4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72FD20D-2B7D-43F8-A4A8-A4B56994785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8F63A56-24B3-4B4D-BAB5-734D59C6A1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4992EDB-A5E7-467B-99C7-C58DB4DCBC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A332881-32D0-47E3-AEC9-044675EAC1A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64FFEEC-AED8-4F51-9701-C433E3DB46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F18D3FA-E513-46A9-9F99-B9973A3C377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C0DA833-F5E2-4185-AE32-7BD46D98B8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13050A8-675D-4017-BFCB-FDE87C39917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3B1BD3D-4238-4354-8F99-FD6D1BD1B93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971D448-5FDC-4FC4-8663-CDEC86A9C2B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2A2821D-FDBF-46B1-83D5-1D6EA87D13A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9EB97EB-2A38-4439-BFB4-D46979302CA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8879A56-2D8B-422E-8E09-EF534C33DDC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3611E77-B529-4F92-AB10-0AE0A6A3B19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8CDFA4B-6EE5-4ECC-9972-0FDD538AF0F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DEBA39A-32D1-452D-9BDF-3349C224856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979340E-9A95-488A-AD3D-5FD7CCB4AEF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24BA8D1-1F39-446E-B263-42DA30BC65A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FE340DB-8A3D-4E1C-8484-A6886FDF350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40386FB-7CBF-4ADC-8608-6FAB1E02107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E92ABA8-D23D-4230-B42D-95B88D2D846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88E01BF-DDDF-4EB3-BE81-12465206E01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91594B5-32EA-4657-88B7-FF8D6AD6C9C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6DE0E71-EB94-4DD6-AD48-13635561B8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4278D0A7-A141-4395-AAF2-DB925352C54D}"/>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B218B17-228E-4CB1-ADC5-DCD9436D3431}"/>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8629FED7-A021-4E9A-A920-46242C5F3786}"/>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8CF531F-9DAB-4D32-A029-762C87C121F2}"/>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11B98C86-1A77-49B0-84C0-0DC872E84116}"/>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B2F787A-8787-45D5-90CC-718132593812}"/>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2EB2C1E0-C55A-4183-B54A-B22F24C0592B}"/>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6BD4B0E-7800-4D73-B79B-744385EF99CB}"/>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A5232E08-825E-4C0D-97E7-4C05DD990594}"/>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E6E1E3A5-2627-4395-92C6-BDCFC2403732}"/>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7DED12FB-9799-484E-BDB2-98C7EB063916}"/>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5158C72-9220-4A6D-8ED3-52D2894BA3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154E6F-DBCD-4BBF-B8A4-78A7C883BD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37CA54B-E9A8-48F4-A4F8-64386A0007F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F3A73F5-385A-4385-8B3B-96E68585D5B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140C305-5E17-42A4-8270-9422852D75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91259</xdr:rowOff>
    </xdr:from>
    <xdr:to>
      <xdr:col>24</xdr:col>
      <xdr:colOff>114300</xdr:colOff>
      <xdr:row>64</xdr:row>
      <xdr:rowOff>21409</xdr:rowOff>
    </xdr:to>
    <xdr:sp macro="" textlink="">
      <xdr:nvSpPr>
        <xdr:cNvPr id="189" name="楕円 188">
          <a:extLst>
            <a:ext uri="{FF2B5EF4-FFF2-40B4-BE49-F238E27FC236}">
              <a16:creationId xmlns:a16="http://schemas.microsoft.com/office/drawing/2014/main" id="{750ADF29-B12A-4688-A758-88C62585DD24}"/>
            </a:ext>
          </a:extLst>
        </xdr:cNvPr>
        <xdr:cNvSpPr/>
      </xdr:nvSpPr>
      <xdr:spPr>
        <a:xfrm>
          <a:off x="45847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6186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02B454A-82CD-4777-A1F3-1EFB03768944}"/>
            </a:ext>
          </a:extLst>
        </xdr:cNvPr>
        <xdr:cNvSpPr txBox="1"/>
      </xdr:nvSpPr>
      <xdr:spPr>
        <a:xfrm>
          <a:off x="4673600" y="10807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70031</xdr:rowOff>
    </xdr:from>
    <xdr:to>
      <xdr:col>20</xdr:col>
      <xdr:colOff>38100</xdr:colOff>
      <xdr:row>64</xdr:row>
      <xdr:rowOff>181</xdr:rowOff>
    </xdr:to>
    <xdr:sp macro="" textlink="">
      <xdr:nvSpPr>
        <xdr:cNvPr id="191" name="楕円 190">
          <a:extLst>
            <a:ext uri="{FF2B5EF4-FFF2-40B4-BE49-F238E27FC236}">
              <a16:creationId xmlns:a16="http://schemas.microsoft.com/office/drawing/2014/main" id="{0FEAEED2-0925-4475-BBF8-AC3CBBECB750}"/>
            </a:ext>
          </a:extLst>
        </xdr:cNvPr>
        <xdr:cNvSpPr/>
      </xdr:nvSpPr>
      <xdr:spPr>
        <a:xfrm>
          <a:off x="3746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120831</xdr:rowOff>
    </xdr:from>
    <xdr:to>
      <xdr:col>24</xdr:col>
      <xdr:colOff>63500</xdr:colOff>
      <xdr:row>63</xdr:row>
      <xdr:rowOff>142059</xdr:rowOff>
    </xdr:to>
    <xdr:cxnSp macro="">
      <xdr:nvCxnSpPr>
        <xdr:cNvPr id="192" name="直線コネクタ 191">
          <a:extLst>
            <a:ext uri="{FF2B5EF4-FFF2-40B4-BE49-F238E27FC236}">
              <a16:creationId xmlns:a16="http://schemas.microsoft.com/office/drawing/2014/main" id="{385E77D4-CBD9-4C09-991A-A59EF0B80CB7}"/>
            </a:ext>
          </a:extLst>
        </xdr:cNvPr>
        <xdr:cNvCxnSpPr/>
      </xdr:nvCxnSpPr>
      <xdr:spPr>
        <a:xfrm>
          <a:off x="3797300" y="1092218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47172</xdr:rowOff>
    </xdr:from>
    <xdr:to>
      <xdr:col>15</xdr:col>
      <xdr:colOff>101600</xdr:colOff>
      <xdr:row>63</xdr:row>
      <xdr:rowOff>148772</xdr:rowOff>
    </xdr:to>
    <xdr:sp macro="" textlink="">
      <xdr:nvSpPr>
        <xdr:cNvPr id="193" name="楕円 192">
          <a:extLst>
            <a:ext uri="{FF2B5EF4-FFF2-40B4-BE49-F238E27FC236}">
              <a16:creationId xmlns:a16="http://schemas.microsoft.com/office/drawing/2014/main" id="{C5EB431D-1E76-41C7-9179-BAC702C56D80}"/>
            </a:ext>
          </a:extLst>
        </xdr:cNvPr>
        <xdr:cNvSpPr/>
      </xdr:nvSpPr>
      <xdr:spPr>
        <a:xfrm>
          <a:off x="2857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97972</xdr:rowOff>
    </xdr:from>
    <xdr:to>
      <xdr:col>19</xdr:col>
      <xdr:colOff>177800</xdr:colOff>
      <xdr:row>63</xdr:row>
      <xdr:rowOff>120831</xdr:rowOff>
    </xdr:to>
    <xdr:cxnSp macro="">
      <xdr:nvCxnSpPr>
        <xdr:cNvPr id="194" name="直線コネクタ 193">
          <a:extLst>
            <a:ext uri="{FF2B5EF4-FFF2-40B4-BE49-F238E27FC236}">
              <a16:creationId xmlns:a16="http://schemas.microsoft.com/office/drawing/2014/main" id="{27A97E16-1F96-4C07-BD6C-05AC2184C1B9}"/>
            </a:ext>
          </a:extLst>
        </xdr:cNvPr>
        <xdr:cNvCxnSpPr/>
      </xdr:nvCxnSpPr>
      <xdr:spPr>
        <a:xfrm>
          <a:off x="2908300" y="1089932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24312</xdr:rowOff>
    </xdr:from>
    <xdr:to>
      <xdr:col>10</xdr:col>
      <xdr:colOff>165100</xdr:colOff>
      <xdr:row>63</xdr:row>
      <xdr:rowOff>125912</xdr:rowOff>
    </xdr:to>
    <xdr:sp macro="" textlink="">
      <xdr:nvSpPr>
        <xdr:cNvPr id="195" name="楕円 194">
          <a:extLst>
            <a:ext uri="{FF2B5EF4-FFF2-40B4-BE49-F238E27FC236}">
              <a16:creationId xmlns:a16="http://schemas.microsoft.com/office/drawing/2014/main" id="{5EE2017F-C0D5-41C1-9A25-CE4CC9717095}"/>
            </a:ext>
          </a:extLst>
        </xdr:cNvPr>
        <xdr:cNvSpPr/>
      </xdr:nvSpPr>
      <xdr:spPr>
        <a:xfrm>
          <a:off x="1968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75112</xdr:rowOff>
    </xdr:from>
    <xdr:to>
      <xdr:col>15</xdr:col>
      <xdr:colOff>50800</xdr:colOff>
      <xdr:row>63</xdr:row>
      <xdr:rowOff>97972</xdr:rowOff>
    </xdr:to>
    <xdr:cxnSp macro="">
      <xdr:nvCxnSpPr>
        <xdr:cNvPr id="196" name="直線コネクタ 195">
          <a:extLst>
            <a:ext uri="{FF2B5EF4-FFF2-40B4-BE49-F238E27FC236}">
              <a16:creationId xmlns:a16="http://schemas.microsoft.com/office/drawing/2014/main" id="{E229C7BF-E3C5-4603-BAC0-A79CFC5D6AC1}"/>
            </a:ext>
          </a:extLst>
        </xdr:cNvPr>
        <xdr:cNvCxnSpPr/>
      </xdr:nvCxnSpPr>
      <xdr:spPr>
        <a:xfrm>
          <a:off x="2019300" y="1087646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79828</xdr:rowOff>
    </xdr:from>
    <xdr:to>
      <xdr:col>6</xdr:col>
      <xdr:colOff>38100</xdr:colOff>
      <xdr:row>64</xdr:row>
      <xdr:rowOff>9978</xdr:rowOff>
    </xdr:to>
    <xdr:sp macro="" textlink="">
      <xdr:nvSpPr>
        <xdr:cNvPr id="197" name="楕円 196">
          <a:extLst>
            <a:ext uri="{FF2B5EF4-FFF2-40B4-BE49-F238E27FC236}">
              <a16:creationId xmlns:a16="http://schemas.microsoft.com/office/drawing/2014/main" id="{C7556433-FD81-4F52-8E46-FA79C7DEA905}"/>
            </a:ext>
          </a:extLst>
        </xdr:cNvPr>
        <xdr:cNvSpPr/>
      </xdr:nvSpPr>
      <xdr:spPr>
        <a:xfrm>
          <a:off x="1079500" y="108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75112</xdr:rowOff>
    </xdr:from>
    <xdr:to>
      <xdr:col>10</xdr:col>
      <xdr:colOff>114300</xdr:colOff>
      <xdr:row>63</xdr:row>
      <xdr:rowOff>130628</xdr:rowOff>
    </xdr:to>
    <xdr:cxnSp macro="">
      <xdr:nvCxnSpPr>
        <xdr:cNvPr id="198" name="直線コネクタ 197">
          <a:extLst>
            <a:ext uri="{FF2B5EF4-FFF2-40B4-BE49-F238E27FC236}">
              <a16:creationId xmlns:a16="http://schemas.microsoft.com/office/drawing/2014/main" id="{16C3479E-65C8-4DE1-B29B-A66A1CD726FC}"/>
            </a:ext>
          </a:extLst>
        </xdr:cNvPr>
        <xdr:cNvCxnSpPr/>
      </xdr:nvCxnSpPr>
      <xdr:spPr>
        <a:xfrm flipV="1">
          <a:off x="1130300" y="1087646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BA29E36-8677-4569-B5C3-77DC25AD6A9D}"/>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4E9F267-FEEA-49DD-9097-23D3A58CA99A}"/>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2AE3A51-8852-464C-98D9-C02B8CFCE978}"/>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1E7A229-E021-40C7-B0BC-1D2966D4F63D}"/>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162758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8B489CA-7E7D-4EC1-93C9-FE113F99D818}"/>
            </a:ext>
          </a:extLst>
        </xdr:cNvPr>
        <xdr:cNvSpPr txBox="1"/>
      </xdr:nvSpPr>
      <xdr:spPr>
        <a:xfrm>
          <a:off x="3582044" y="1096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139899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674652E-4225-4F3D-8B78-C440320F430A}"/>
            </a:ext>
          </a:extLst>
        </xdr:cNvPr>
        <xdr:cNvSpPr txBox="1"/>
      </xdr:nvSpPr>
      <xdr:spPr>
        <a:xfrm>
          <a:off x="27057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117039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EC72E42-8A10-4780-8D7C-15DFBD9C9155}"/>
            </a:ext>
          </a:extLst>
        </xdr:cNvPr>
        <xdr:cNvSpPr txBox="1"/>
      </xdr:nvSpPr>
      <xdr:spPr>
        <a:xfrm>
          <a:off x="18167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1105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C6E8AA2-01D5-49C7-BF4F-ED7109065546}"/>
            </a:ext>
          </a:extLst>
        </xdr:cNvPr>
        <xdr:cNvSpPr txBox="1"/>
      </xdr:nvSpPr>
      <xdr:spPr>
        <a:xfrm>
          <a:off x="927744" y="1097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BA5391C-41EB-4616-AB4E-D73CBD3D25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6C0DA56-A455-41FF-BBD8-48B924F340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B3E9D23-2C69-4A0F-B942-6AD464EAF6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AB07B22-B1CE-4F05-88D0-942EB9DA64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266257A-9930-4FCC-A064-C4B52F4E66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C52D580-CDBF-43BC-833C-430933890B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9EC8E12-0EF0-418A-A880-766647CC5A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B76DF83-FEFA-4427-B377-6AB242CBBA0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5904B12-A44F-48F9-B4A2-B3BD20A3E2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04707B5-CA12-41C1-AE80-822B754A9A5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1EF7381-B350-4D9A-B91A-980BF99A4C8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44C1638-F56C-42A5-A06A-786C91698BC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66348E0-62E6-410C-AAE5-8064009311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91616439-2870-42F7-9812-B6E6B577C17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A3DF389-7017-496B-A7F5-5FDD1E52235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0C47E9A-A987-4CF5-A3C6-EFFAA7ED368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E22DC54-46E3-43A2-B69A-E54217680E0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8F7EA3A-D759-43BA-B0F6-E3808CC75FB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9155E2B-2632-4791-9EA1-4B8C7BB90B3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8AFB152-3302-4A5A-AA33-0445E5EBBAD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658E828-2BB5-4940-8832-3A948EAD00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473C164-6999-4797-9796-BFBE0F031EB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06B9BB4-7FC1-4808-A42A-F7780D0DB2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96B666F9-4019-4645-81E8-32342AA6B025}"/>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7D03069-F8B0-404B-9A24-82248A6403D9}"/>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4D973E2C-BA44-40B9-8E64-C5EC32388C72}"/>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428F806-8C99-4F6D-BDBA-CA536F191FFC}"/>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A2945185-8EC9-421C-8364-D44ECDAF9661}"/>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6652466-618B-4B83-A78B-7CC50B9D6CEC}"/>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EE31B2FE-384B-4E78-91DA-4961A8510D53}"/>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BA59C2B3-6B87-4756-AEA9-329C861A59D2}"/>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641A84C9-AD7B-4934-831D-A1452833D445}"/>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9F571515-A929-40CC-AC08-055AAFE6E96E}"/>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C08454B2-721B-49FC-B6D2-BCC18F42A6A4}"/>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F97DC80-FC5F-478D-9361-FDCB2B623A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9AB52D4-5DE0-42E4-8CE2-8D6739FC53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CE1F2AE-F1E7-4938-87BC-99D817E59F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C880B53-AE91-4DB9-9AED-96F96C481E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76704F-EB60-404F-9C4A-8B10BFA9375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114264</xdr:rowOff>
    </xdr:from>
    <xdr:to>
      <xdr:col>55</xdr:col>
      <xdr:colOff>50800</xdr:colOff>
      <xdr:row>63</xdr:row>
      <xdr:rowOff>44414</xdr:rowOff>
    </xdr:to>
    <xdr:sp macro="" textlink="">
      <xdr:nvSpPr>
        <xdr:cNvPr id="246" name="楕円 245">
          <a:extLst>
            <a:ext uri="{FF2B5EF4-FFF2-40B4-BE49-F238E27FC236}">
              <a16:creationId xmlns:a16="http://schemas.microsoft.com/office/drawing/2014/main" id="{E2DAC876-1E01-4895-B0EF-20A8C51717A8}"/>
            </a:ext>
          </a:extLst>
        </xdr:cNvPr>
        <xdr:cNvSpPr/>
      </xdr:nvSpPr>
      <xdr:spPr>
        <a:xfrm>
          <a:off x="10426700" y="107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137141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1CC1E4C-8AD5-4766-9B08-660883D8150C}"/>
            </a:ext>
          </a:extLst>
        </xdr:cNvPr>
        <xdr:cNvSpPr txBox="1"/>
      </xdr:nvSpPr>
      <xdr:spPr>
        <a:xfrm>
          <a:off x="10515600" y="1059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123206</xdr:rowOff>
    </xdr:from>
    <xdr:to>
      <xdr:col>50</xdr:col>
      <xdr:colOff>165100</xdr:colOff>
      <xdr:row>63</xdr:row>
      <xdr:rowOff>53356</xdr:rowOff>
    </xdr:to>
    <xdr:sp macro="" textlink="">
      <xdr:nvSpPr>
        <xdr:cNvPr id="248" name="楕円 247">
          <a:extLst>
            <a:ext uri="{FF2B5EF4-FFF2-40B4-BE49-F238E27FC236}">
              <a16:creationId xmlns:a16="http://schemas.microsoft.com/office/drawing/2014/main" id="{B9647002-EE57-4431-AD7E-EE903C8480ED}"/>
            </a:ext>
          </a:extLst>
        </xdr:cNvPr>
        <xdr:cNvSpPr/>
      </xdr:nvSpPr>
      <xdr:spPr>
        <a:xfrm>
          <a:off x="9588500" y="1075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165064</xdr:rowOff>
    </xdr:from>
    <xdr:to>
      <xdr:col>55</xdr:col>
      <xdr:colOff>0</xdr:colOff>
      <xdr:row>63</xdr:row>
      <xdr:rowOff>2556</xdr:rowOff>
    </xdr:to>
    <xdr:cxnSp macro="">
      <xdr:nvCxnSpPr>
        <xdr:cNvPr id="249" name="直線コネクタ 248">
          <a:extLst>
            <a:ext uri="{FF2B5EF4-FFF2-40B4-BE49-F238E27FC236}">
              <a16:creationId xmlns:a16="http://schemas.microsoft.com/office/drawing/2014/main" id="{2A637661-294E-409A-A2BC-3821A5793E47}"/>
            </a:ext>
          </a:extLst>
        </xdr:cNvPr>
        <xdr:cNvCxnSpPr/>
      </xdr:nvCxnSpPr>
      <xdr:spPr>
        <a:xfrm flipV="1">
          <a:off x="9639300" y="10794964"/>
          <a:ext cx="8382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130259</xdr:rowOff>
    </xdr:from>
    <xdr:to>
      <xdr:col>46</xdr:col>
      <xdr:colOff>38100</xdr:colOff>
      <xdr:row>63</xdr:row>
      <xdr:rowOff>60409</xdr:rowOff>
    </xdr:to>
    <xdr:sp macro="" textlink="">
      <xdr:nvSpPr>
        <xdr:cNvPr id="250" name="楕円 249">
          <a:extLst>
            <a:ext uri="{FF2B5EF4-FFF2-40B4-BE49-F238E27FC236}">
              <a16:creationId xmlns:a16="http://schemas.microsoft.com/office/drawing/2014/main" id="{81C613C4-9BA3-4567-9341-4DD7C625C428}"/>
            </a:ext>
          </a:extLst>
        </xdr:cNvPr>
        <xdr:cNvSpPr/>
      </xdr:nvSpPr>
      <xdr:spPr>
        <a:xfrm>
          <a:off x="8699500" y="107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2556</xdr:rowOff>
    </xdr:from>
    <xdr:to>
      <xdr:col>50</xdr:col>
      <xdr:colOff>114300</xdr:colOff>
      <xdr:row>63</xdr:row>
      <xdr:rowOff>9609</xdr:rowOff>
    </xdr:to>
    <xdr:cxnSp macro="">
      <xdr:nvCxnSpPr>
        <xdr:cNvPr id="251" name="直線コネクタ 250">
          <a:extLst>
            <a:ext uri="{FF2B5EF4-FFF2-40B4-BE49-F238E27FC236}">
              <a16:creationId xmlns:a16="http://schemas.microsoft.com/office/drawing/2014/main" id="{5E6A531D-E555-419C-ABF1-CB330B361533}"/>
            </a:ext>
          </a:extLst>
        </xdr:cNvPr>
        <xdr:cNvCxnSpPr/>
      </xdr:nvCxnSpPr>
      <xdr:spPr>
        <a:xfrm flipV="1">
          <a:off x="8750300" y="10803906"/>
          <a:ext cx="8890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135183</xdr:rowOff>
    </xdr:from>
    <xdr:to>
      <xdr:col>41</xdr:col>
      <xdr:colOff>101600</xdr:colOff>
      <xdr:row>63</xdr:row>
      <xdr:rowOff>65333</xdr:rowOff>
    </xdr:to>
    <xdr:sp macro="" textlink="">
      <xdr:nvSpPr>
        <xdr:cNvPr id="252" name="楕円 251">
          <a:extLst>
            <a:ext uri="{FF2B5EF4-FFF2-40B4-BE49-F238E27FC236}">
              <a16:creationId xmlns:a16="http://schemas.microsoft.com/office/drawing/2014/main" id="{114F7097-4E5C-43C5-90C4-98087B597EE8}"/>
            </a:ext>
          </a:extLst>
        </xdr:cNvPr>
        <xdr:cNvSpPr/>
      </xdr:nvSpPr>
      <xdr:spPr>
        <a:xfrm>
          <a:off x="7810500" y="1076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9609</xdr:rowOff>
    </xdr:from>
    <xdr:to>
      <xdr:col>45</xdr:col>
      <xdr:colOff>177800</xdr:colOff>
      <xdr:row>63</xdr:row>
      <xdr:rowOff>14533</xdr:rowOff>
    </xdr:to>
    <xdr:cxnSp macro="">
      <xdr:nvCxnSpPr>
        <xdr:cNvPr id="253" name="直線コネクタ 252">
          <a:extLst>
            <a:ext uri="{FF2B5EF4-FFF2-40B4-BE49-F238E27FC236}">
              <a16:creationId xmlns:a16="http://schemas.microsoft.com/office/drawing/2014/main" id="{F6157820-5DE9-4E0F-B4E0-A1A68BEF5250}"/>
            </a:ext>
          </a:extLst>
        </xdr:cNvPr>
        <xdr:cNvCxnSpPr/>
      </xdr:nvCxnSpPr>
      <xdr:spPr>
        <a:xfrm flipV="1">
          <a:off x="7861300" y="10810959"/>
          <a:ext cx="889000" cy="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153532</xdr:rowOff>
    </xdr:from>
    <xdr:to>
      <xdr:col>36</xdr:col>
      <xdr:colOff>165100</xdr:colOff>
      <xdr:row>63</xdr:row>
      <xdr:rowOff>83682</xdr:rowOff>
    </xdr:to>
    <xdr:sp macro="" textlink="">
      <xdr:nvSpPr>
        <xdr:cNvPr id="254" name="楕円 253">
          <a:extLst>
            <a:ext uri="{FF2B5EF4-FFF2-40B4-BE49-F238E27FC236}">
              <a16:creationId xmlns:a16="http://schemas.microsoft.com/office/drawing/2014/main" id="{FA50B34B-2EBA-4F6F-8E1A-D97E9C60A98D}"/>
            </a:ext>
          </a:extLst>
        </xdr:cNvPr>
        <xdr:cNvSpPr/>
      </xdr:nvSpPr>
      <xdr:spPr>
        <a:xfrm>
          <a:off x="6921500" y="107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14533</xdr:rowOff>
    </xdr:from>
    <xdr:to>
      <xdr:col>41</xdr:col>
      <xdr:colOff>50800</xdr:colOff>
      <xdr:row>63</xdr:row>
      <xdr:rowOff>32882</xdr:rowOff>
    </xdr:to>
    <xdr:cxnSp macro="">
      <xdr:nvCxnSpPr>
        <xdr:cNvPr id="255" name="直線コネクタ 254">
          <a:extLst>
            <a:ext uri="{FF2B5EF4-FFF2-40B4-BE49-F238E27FC236}">
              <a16:creationId xmlns:a16="http://schemas.microsoft.com/office/drawing/2014/main" id="{77BA0E84-6802-406A-9B56-651A9C8E218D}"/>
            </a:ext>
          </a:extLst>
        </xdr:cNvPr>
        <xdr:cNvCxnSpPr/>
      </xdr:nvCxnSpPr>
      <xdr:spPr>
        <a:xfrm flipV="1">
          <a:off x="6972300" y="10815883"/>
          <a:ext cx="889000" cy="1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F58FBB0-18BD-43A6-AEA2-97530DC726AD}"/>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471E5EA-B808-419D-8F52-5D52897B66BD}"/>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F8CC3B2-4951-4DEF-893B-396654150139}"/>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72D74B2-AB8D-4D87-BE9B-01E7D9F4FD44}"/>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69883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86DC60A-97C6-4DB0-8B35-E90D41B5BFEA}"/>
            </a:ext>
          </a:extLst>
        </xdr:cNvPr>
        <xdr:cNvSpPr txBox="1"/>
      </xdr:nvSpPr>
      <xdr:spPr>
        <a:xfrm>
          <a:off x="9327095" y="1052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76936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A929B7F5-7749-4A68-9CCC-54F669894FAD}"/>
            </a:ext>
          </a:extLst>
        </xdr:cNvPr>
        <xdr:cNvSpPr txBox="1"/>
      </xdr:nvSpPr>
      <xdr:spPr>
        <a:xfrm>
          <a:off x="8450795" y="1053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81860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0CAF9CF-B973-4F0B-908D-4CF674859C8C}"/>
            </a:ext>
          </a:extLst>
        </xdr:cNvPr>
        <xdr:cNvSpPr txBox="1"/>
      </xdr:nvSpPr>
      <xdr:spPr>
        <a:xfrm>
          <a:off x="7561795" y="1054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100209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A9A0363-8619-42D8-BD23-220A97D02699}"/>
            </a:ext>
          </a:extLst>
        </xdr:cNvPr>
        <xdr:cNvSpPr txBox="1"/>
      </xdr:nvSpPr>
      <xdr:spPr>
        <a:xfrm>
          <a:off x="6672795" y="1055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E679EF8-9BF0-4B02-BFB6-6A33BAA0276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7734785-372C-4EE6-9A84-C0B79D1302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9C83683-7D94-4B52-B27A-C2F22755302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55040B3-74C8-4F7B-BC56-D20D1452AD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2A6BEC3-DF3A-448A-940E-F539C3D113A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505D4DD-B64F-4B7C-B5EC-637BDE01B34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FE7DF22-C4F2-4FE0-B21E-B665264A14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1B55D89-7AE0-4A00-B6D7-D526A12AE4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A1398EE-49B0-4D66-9CDB-F888D66A709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14BF08E-2E18-4DD2-8823-934BDD71F7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6130AC2-9587-4E5C-9DEB-C4B4268553A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A1F3DB1-056E-4B99-8970-F9988C404F1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4940C83-2A87-461D-8EE5-7BD7D9C1EF5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464B192-5F98-4511-BF6B-5A2C77E4AC1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94CC409-7F0B-4FB7-AB18-98D7FC9EF2B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48C4E74-497B-405A-855F-9D6E56B5AC2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364AAA6-423A-45D8-8D97-CE5FF837F93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24D9E00-8F03-424A-9E35-1FBAEB02D14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0FE6DAA-35E7-4DBF-911A-677F8F93C52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5AE7613-1154-4A75-ACF9-442B8EB3C1B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9DC1184-872F-4B7D-84AB-19F14118F00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03D9624-FB5B-40DD-8D3D-FA90D471B7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3E4A013-F598-4EF7-9AEF-7AF5FBE3099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6438EE5-BD0A-4A7A-97F8-781EE799244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4F98650-FC93-4E9B-A928-82B16D3C84E7}"/>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BD53E0F-DDA4-47EF-91D1-C570217267A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CA43F61-3F08-40EE-9F23-D654D537427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595FA13-6386-4E96-AFDC-C6E6C44E16A7}"/>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A7F1326A-B945-4D73-B32E-1B1A8BA6CE69}"/>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6A9BEEC-0AE2-4AB8-8150-BA2F24AB7ECB}"/>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9D95344E-2A43-4EDA-9C99-BB03A8FA154F}"/>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1B96B9AD-4CB2-4AAC-BAB3-40007CFF51CE}"/>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ED58580-E700-488A-95E2-7418C583B8B1}"/>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29D8F219-4AF3-43E4-B016-C4C54DFB198D}"/>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309C2903-C870-4940-B9C2-D43BC8D36691}"/>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602316F-37A4-43C9-AE6C-B944AD84268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59FB89B-89B3-4BB3-8697-B367FECF59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1281EC8-C262-4332-8529-85F2323FE7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9A7544E-4A30-424D-95DB-286591D53BA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77698CF-01FF-4759-99CC-66E3BEBB468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a:extLst>
            <a:ext uri="{FF2B5EF4-FFF2-40B4-BE49-F238E27FC236}">
              <a16:creationId xmlns:a16="http://schemas.microsoft.com/office/drawing/2014/main" id="{C4E2AA64-B171-4D92-989D-102BADBF9FF7}"/>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a:extLst>
            <a:ext uri="{FF2B5EF4-FFF2-40B4-BE49-F238E27FC236}">
              <a16:creationId xmlns:a16="http://schemas.microsoft.com/office/drawing/2014/main" id="{98E5BB59-CBC4-4DE0-A179-8FC2AAC4DE09}"/>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a:extLst>
            <a:ext uri="{FF2B5EF4-FFF2-40B4-BE49-F238E27FC236}">
              <a16:creationId xmlns:a16="http://schemas.microsoft.com/office/drawing/2014/main" id="{EE873B7F-F7A4-4C66-9D9D-5A25FEFBFE3E}"/>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A7A71EB1-AA7C-443D-9568-F4AFD61AFB9C}"/>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id="{DCA4A9B6-7F5A-488B-B97A-7972F4AF3873}"/>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299D030E-D5DF-4952-9168-3F5A3C99502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55880</xdr:rowOff>
    </xdr:from>
    <xdr:to>
      <xdr:col>10</xdr:col>
      <xdr:colOff>165100</xdr:colOff>
      <xdr:row>86</xdr:row>
      <xdr:rowOff>157480</xdr:rowOff>
    </xdr:to>
    <xdr:sp macro="" textlink="">
      <xdr:nvSpPr>
        <xdr:cNvPr id="310" name="楕円 309">
          <a:extLst>
            <a:ext uri="{FF2B5EF4-FFF2-40B4-BE49-F238E27FC236}">
              <a16:creationId xmlns:a16="http://schemas.microsoft.com/office/drawing/2014/main" id="{03047FCE-3E13-4D01-9DDC-65D2A87410CE}"/>
            </a:ext>
          </a:extLst>
        </xdr:cNvPr>
        <xdr:cNvSpPr/>
      </xdr:nvSpPr>
      <xdr:spPr>
        <a:xfrm>
          <a:off x="1968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106680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B209212D-F0C2-4D9D-8F35-71D503CF0815}"/>
            </a:ext>
          </a:extLst>
        </xdr:cNvPr>
        <xdr:cNvCxnSpPr/>
      </xdr:nvCxnSpPr>
      <xdr:spPr>
        <a:xfrm>
          <a:off x="2019300" y="14851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36830</xdr:rowOff>
    </xdr:from>
    <xdr:to>
      <xdr:col>6</xdr:col>
      <xdr:colOff>38100</xdr:colOff>
      <xdr:row>86</xdr:row>
      <xdr:rowOff>138430</xdr:rowOff>
    </xdr:to>
    <xdr:sp macro="" textlink="">
      <xdr:nvSpPr>
        <xdr:cNvPr id="312" name="楕円 311">
          <a:extLst>
            <a:ext uri="{FF2B5EF4-FFF2-40B4-BE49-F238E27FC236}">
              <a16:creationId xmlns:a16="http://schemas.microsoft.com/office/drawing/2014/main" id="{6AFECDC7-CC38-4373-9569-FF011D94FBCB}"/>
            </a:ext>
          </a:extLst>
        </xdr:cNvPr>
        <xdr:cNvSpPr/>
      </xdr:nvSpPr>
      <xdr:spPr>
        <a:xfrm>
          <a:off x="1079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87630</xdr:rowOff>
    </xdr:from>
    <xdr:to>
      <xdr:col>10</xdr:col>
      <xdr:colOff>114300</xdr:colOff>
      <xdr:row>86</xdr:row>
      <xdr:rowOff>106680</xdr:rowOff>
    </xdr:to>
    <xdr:cxnSp macro="">
      <xdr:nvCxnSpPr>
        <xdr:cNvPr id="313" name="直線コネクタ 312">
          <a:extLst>
            <a:ext uri="{FF2B5EF4-FFF2-40B4-BE49-F238E27FC236}">
              <a16:creationId xmlns:a16="http://schemas.microsoft.com/office/drawing/2014/main" id="{2ACD28C4-7E27-4BE1-9038-7A458221B352}"/>
            </a:ext>
          </a:extLst>
        </xdr:cNvPr>
        <xdr:cNvCxnSpPr/>
      </xdr:nvCxnSpPr>
      <xdr:spPr>
        <a:xfrm>
          <a:off x="1130300" y="148323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88665246-901D-4D99-AE76-0931E4707A20}"/>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274BDE28-2F6A-451F-B6A8-EEC0BF977327}"/>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4F30CB8C-C203-493A-ACCC-4FEDD9E1F12A}"/>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6A7818F4-6799-4DC6-A89E-FE21098E5A0C}"/>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a:extLst>
            <a:ext uri="{FF2B5EF4-FFF2-40B4-BE49-F238E27FC236}">
              <a16:creationId xmlns:a16="http://schemas.microsoft.com/office/drawing/2014/main" id="{C9E5FD81-0F98-49BF-86BC-B896E7F06A9C}"/>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id="{B2B1096D-93B1-417D-8155-C5678E1DA8A5}"/>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148607</xdr:rowOff>
    </xdr:from>
    <xdr:ext cx="405111" cy="259045"/>
    <xdr:sp macro="" textlink="">
      <xdr:nvSpPr>
        <xdr:cNvPr id="320" name="n_3mainValue【公営住宅】&#10;有形固定資産減価償却率">
          <a:extLst>
            <a:ext uri="{FF2B5EF4-FFF2-40B4-BE49-F238E27FC236}">
              <a16:creationId xmlns:a16="http://schemas.microsoft.com/office/drawing/2014/main" id="{A8ACDEB1-5856-4C64-B374-4B572E11F06E}"/>
            </a:ext>
          </a:extLst>
        </xdr:cNvPr>
        <xdr:cNvSpPr txBox="1"/>
      </xdr:nvSpPr>
      <xdr:spPr>
        <a:xfrm>
          <a:off x="1816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129557</xdr:rowOff>
    </xdr:from>
    <xdr:ext cx="405111" cy="259045"/>
    <xdr:sp macro="" textlink="">
      <xdr:nvSpPr>
        <xdr:cNvPr id="321" name="n_4mainValue【公営住宅】&#10;有形固定資産減価償却率">
          <a:extLst>
            <a:ext uri="{FF2B5EF4-FFF2-40B4-BE49-F238E27FC236}">
              <a16:creationId xmlns:a16="http://schemas.microsoft.com/office/drawing/2014/main" id="{14614264-BFDB-4C79-A6FD-9A369B819536}"/>
            </a:ext>
          </a:extLst>
        </xdr:cNvPr>
        <xdr:cNvSpPr txBox="1"/>
      </xdr:nvSpPr>
      <xdr:spPr>
        <a:xfrm>
          <a:off x="927744" y="1487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74883F3-EFE1-4C75-BCF1-3E87B90A8E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1241529-AAC6-456A-8FC3-19B23A90421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ECD2B2A-639A-4C1A-80EA-3E1F195F03F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E836E7F-7E89-4958-9A5B-2664527BEA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99AD667-FAE7-4A77-A259-526B3A95BD5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A940E-4539-4671-B079-1B433F16D9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C09ADF5-5CB4-4D06-BF1B-81E2A8540EE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229B497-BE14-4131-A0DD-1FDFBD8C03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E840A8D-818B-46DC-85F6-574545208A2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A985AEA-7788-43BC-9A87-64448FE3D06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5D45BE4-AA0B-43C7-AB24-B0EAE4AD1E2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448E2FD2-ACFB-4186-A428-AAA7D170D48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63DD122E-12AE-464C-98CE-E7BDF650F35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F6BD33F-0D98-47DF-9D1C-2055C137C47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052905D-5A34-4F61-B888-AA498080F3F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14D1CDC-CB47-4EDD-A6EE-F690EF5889C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EE9726A7-6F2F-4B00-B20C-4FF2880AF83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13BB80A-3B1C-4255-B813-0949D9BC375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60EE03A-4116-4032-962F-352C26C314D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7B0B5D6-F06F-47C9-9C35-08F132D5640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0E63EDE-D97C-4F8F-87CF-04A5E326F51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DD52CA10-6584-4136-9196-2C6FF4189A4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6E71C82-D38E-457F-9CF1-D1EF224A505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8FAB43F1-644E-475F-B363-502C7DCC3184}"/>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AC6BF6F3-1F8E-494F-9B49-45A4F0F4BB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6C522D0A-916C-4BEF-AFB8-209F10324BA6}"/>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6E88A837-93D2-42DC-B373-C0CD669CF3D4}"/>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9BBBAABA-76F8-4339-AC2B-29091845F5DD}"/>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B215C836-BBEC-4AB8-8C7A-5C3E1D800596}"/>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6E57A4A0-AABF-42A8-B049-D44AB9EAF5F8}"/>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13AB5078-5A19-405B-8EC2-57DF41F12CF1}"/>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860EF46E-EB1F-492A-8E80-36C5FBA5D6A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C548A1BE-2BE8-4B13-9078-CBED0CF018A4}"/>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92DB5696-4ABE-4FC5-8894-5813BE5A3068}"/>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3E24042-EB16-43DE-8C20-48397335974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A8D3D9D-5155-4524-8418-168B6C636ED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86D7FBF-2C0A-4A6A-8CB3-BC8482DF551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AE62347-0129-49EB-BDBA-A6A0AED183E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42F4BBD-9553-4308-AEBC-F8CBE227F6A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45783</xdr:rowOff>
    </xdr:from>
    <xdr:to>
      <xdr:col>55</xdr:col>
      <xdr:colOff>50800</xdr:colOff>
      <xdr:row>85</xdr:row>
      <xdr:rowOff>147383</xdr:rowOff>
    </xdr:to>
    <xdr:sp macro="" textlink="">
      <xdr:nvSpPr>
        <xdr:cNvPr id="361" name="楕円 360">
          <a:extLst>
            <a:ext uri="{FF2B5EF4-FFF2-40B4-BE49-F238E27FC236}">
              <a16:creationId xmlns:a16="http://schemas.microsoft.com/office/drawing/2014/main" id="{F6309298-ED1E-40C1-8985-5994C6F4316F}"/>
            </a:ext>
          </a:extLst>
        </xdr:cNvPr>
        <xdr:cNvSpPr/>
      </xdr:nvSpPr>
      <xdr:spPr>
        <a:xfrm>
          <a:off x="10426700" y="1461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24210</xdr:rowOff>
    </xdr:from>
    <xdr:ext cx="469744" cy="259045"/>
    <xdr:sp macro="" textlink="">
      <xdr:nvSpPr>
        <xdr:cNvPr id="362" name="【公営住宅】&#10;一人当たり面積該当値テキスト">
          <a:extLst>
            <a:ext uri="{FF2B5EF4-FFF2-40B4-BE49-F238E27FC236}">
              <a16:creationId xmlns:a16="http://schemas.microsoft.com/office/drawing/2014/main" id="{A699728C-95AD-4363-90F4-E803AA85318F}"/>
            </a:ext>
          </a:extLst>
        </xdr:cNvPr>
        <xdr:cNvSpPr txBox="1"/>
      </xdr:nvSpPr>
      <xdr:spPr>
        <a:xfrm>
          <a:off x="10515600" y="145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52832</xdr:rowOff>
    </xdr:from>
    <xdr:to>
      <xdr:col>50</xdr:col>
      <xdr:colOff>165100</xdr:colOff>
      <xdr:row>85</xdr:row>
      <xdr:rowOff>154432</xdr:rowOff>
    </xdr:to>
    <xdr:sp macro="" textlink="">
      <xdr:nvSpPr>
        <xdr:cNvPr id="363" name="楕円 362">
          <a:extLst>
            <a:ext uri="{FF2B5EF4-FFF2-40B4-BE49-F238E27FC236}">
              <a16:creationId xmlns:a16="http://schemas.microsoft.com/office/drawing/2014/main" id="{388B845C-BCFC-436A-955B-ECC3809687DF}"/>
            </a:ext>
          </a:extLst>
        </xdr:cNvPr>
        <xdr:cNvSpPr/>
      </xdr:nvSpPr>
      <xdr:spPr>
        <a:xfrm>
          <a:off x="9588500" y="146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96583</xdr:rowOff>
    </xdr:from>
    <xdr:to>
      <xdr:col>55</xdr:col>
      <xdr:colOff>0</xdr:colOff>
      <xdr:row>85</xdr:row>
      <xdr:rowOff>103632</xdr:rowOff>
    </xdr:to>
    <xdr:cxnSp macro="">
      <xdr:nvCxnSpPr>
        <xdr:cNvPr id="364" name="直線コネクタ 363">
          <a:extLst>
            <a:ext uri="{FF2B5EF4-FFF2-40B4-BE49-F238E27FC236}">
              <a16:creationId xmlns:a16="http://schemas.microsoft.com/office/drawing/2014/main" id="{548E30AF-F986-46DA-929D-B764860ACAE1}"/>
            </a:ext>
          </a:extLst>
        </xdr:cNvPr>
        <xdr:cNvCxnSpPr/>
      </xdr:nvCxnSpPr>
      <xdr:spPr>
        <a:xfrm flipV="1">
          <a:off x="9639300" y="14669833"/>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57975</xdr:rowOff>
    </xdr:from>
    <xdr:to>
      <xdr:col>46</xdr:col>
      <xdr:colOff>38100</xdr:colOff>
      <xdr:row>85</xdr:row>
      <xdr:rowOff>159575</xdr:rowOff>
    </xdr:to>
    <xdr:sp macro="" textlink="">
      <xdr:nvSpPr>
        <xdr:cNvPr id="365" name="楕円 364">
          <a:extLst>
            <a:ext uri="{FF2B5EF4-FFF2-40B4-BE49-F238E27FC236}">
              <a16:creationId xmlns:a16="http://schemas.microsoft.com/office/drawing/2014/main" id="{CFF980F0-17E8-4E0A-94BD-6E95468DB8F8}"/>
            </a:ext>
          </a:extLst>
        </xdr:cNvPr>
        <xdr:cNvSpPr/>
      </xdr:nvSpPr>
      <xdr:spPr>
        <a:xfrm>
          <a:off x="8699500" y="146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103632</xdr:rowOff>
    </xdr:from>
    <xdr:to>
      <xdr:col>50</xdr:col>
      <xdr:colOff>114300</xdr:colOff>
      <xdr:row>85</xdr:row>
      <xdr:rowOff>108775</xdr:rowOff>
    </xdr:to>
    <xdr:cxnSp macro="">
      <xdr:nvCxnSpPr>
        <xdr:cNvPr id="366" name="直線コネクタ 365">
          <a:extLst>
            <a:ext uri="{FF2B5EF4-FFF2-40B4-BE49-F238E27FC236}">
              <a16:creationId xmlns:a16="http://schemas.microsoft.com/office/drawing/2014/main" id="{EB2A81E1-C897-469B-889B-E64EC4B474BC}"/>
            </a:ext>
          </a:extLst>
        </xdr:cNvPr>
        <xdr:cNvCxnSpPr/>
      </xdr:nvCxnSpPr>
      <xdr:spPr>
        <a:xfrm flipV="1">
          <a:off x="8750300" y="1467688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61595</xdr:rowOff>
    </xdr:from>
    <xdr:to>
      <xdr:col>41</xdr:col>
      <xdr:colOff>101600</xdr:colOff>
      <xdr:row>85</xdr:row>
      <xdr:rowOff>163195</xdr:rowOff>
    </xdr:to>
    <xdr:sp macro="" textlink="">
      <xdr:nvSpPr>
        <xdr:cNvPr id="367" name="楕円 366">
          <a:extLst>
            <a:ext uri="{FF2B5EF4-FFF2-40B4-BE49-F238E27FC236}">
              <a16:creationId xmlns:a16="http://schemas.microsoft.com/office/drawing/2014/main" id="{3A21B094-C830-46EC-891F-DA0B77499CEF}"/>
            </a:ext>
          </a:extLst>
        </xdr:cNvPr>
        <xdr:cNvSpPr/>
      </xdr:nvSpPr>
      <xdr:spPr>
        <a:xfrm>
          <a:off x="7810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108775</xdr:rowOff>
    </xdr:from>
    <xdr:to>
      <xdr:col>45</xdr:col>
      <xdr:colOff>177800</xdr:colOff>
      <xdr:row>85</xdr:row>
      <xdr:rowOff>112395</xdr:rowOff>
    </xdr:to>
    <xdr:cxnSp macro="">
      <xdr:nvCxnSpPr>
        <xdr:cNvPr id="368" name="直線コネクタ 367">
          <a:extLst>
            <a:ext uri="{FF2B5EF4-FFF2-40B4-BE49-F238E27FC236}">
              <a16:creationId xmlns:a16="http://schemas.microsoft.com/office/drawing/2014/main" id="{5C0AA838-AE7C-4CAA-B466-0FFCC9105CC9}"/>
            </a:ext>
          </a:extLst>
        </xdr:cNvPr>
        <xdr:cNvCxnSpPr/>
      </xdr:nvCxnSpPr>
      <xdr:spPr>
        <a:xfrm flipV="1">
          <a:off x="7861300" y="14682025"/>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66167</xdr:rowOff>
    </xdr:from>
    <xdr:to>
      <xdr:col>36</xdr:col>
      <xdr:colOff>165100</xdr:colOff>
      <xdr:row>85</xdr:row>
      <xdr:rowOff>167767</xdr:rowOff>
    </xdr:to>
    <xdr:sp macro="" textlink="">
      <xdr:nvSpPr>
        <xdr:cNvPr id="369" name="楕円 368">
          <a:extLst>
            <a:ext uri="{FF2B5EF4-FFF2-40B4-BE49-F238E27FC236}">
              <a16:creationId xmlns:a16="http://schemas.microsoft.com/office/drawing/2014/main" id="{87A525C5-9A3E-4E58-BF73-08D5B09A65D5}"/>
            </a:ext>
          </a:extLst>
        </xdr:cNvPr>
        <xdr:cNvSpPr/>
      </xdr:nvSpPr>
      <xdr:spPr>
        <a:xfrm>
          <a:off x="6921500" y="1463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112395</xdr:rowOff>
    </xdr:from>
    <xdr:to>
      <xdr:col>41</xdr:col>
      <xdr:colOff>50800</xdr:colOff>
      <xdr:row>85</xdr:row>
      <xdr:rowOff>116967</xdr:rowOff>
    </xdr:to>
    <xdr:cxnSp macro="">
      <xdr:nvCxnSpPr>
        <xdr:cNvPr id="370" name="直線コネクタ 369">
          <a:extLst>
            <a:ext uri="{FF2B5EF4-FFF2-40B4-BE49-F238E27FC236}">
              <a16:creationId xmlns:a16="http://schemas.microsoft.com/office/drawing/2014/main" id="{2F59A4C8-941D-4CB7-BEA1-B84C412A53B2}"/>
            </a:ext>
          </a:extLst>
        </xdr:cNvPr>
        <xdr:cNvCxnSpPr/>
      </xdr:nvCxnSpPr>
      <xdr:spPr>
        <a:xfrm flipV="1">
          <a:off x="6972300" y="146856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D17544C9-5C64-44AE-92C7-BA7632E641CA}"/>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75CDA3A7-E3F4-48BD-BF01-E05FD258ACB1}"/>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D75B38D5-4D0C-436C-8325-0217233CC431}"/>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C944D488-2610-41B9-A65A-7093E80615FF}"/>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145559</xdr:rowOff>
    </xdr:from>
    <xdr:ext cx="469744" cy="259045"/>
    <xdr:sp macro="" textlink="">
      <xdr:nvSpPr>
        <xdr:cNvPr id="375" name="n_1mainValue【公営住宅】&#10;一人当たり面積">
          <a:extLst>
            <a:ext uri="{FF2B5EF4-FFF2-40B4-BE49-F238E27FC236}">
              <a16:creationId xmlns:a16="http://schemas.microsoft.com/office/drawing/2014/main" id="{F01E2F0A-047B-4C88-93FE-D4A98B40A1D7}"/>
            </a:ext>
          </a:extLst>
        </xdr:cNvPr>
        <xdr:cNvSpPr txBox="1"/>
      </xdr:nvSpPr>
      <xdr:spPr>
        <a:xfrm>
          <a:off x="9391727" y="147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150702</xdr:rowOff>
    </xdr:from>
    <xdr:ext cx="469744" cy="259045"/>
    <xdr:sp macro="" textlink="">
      <xdr:nvSpPr>
        <xdr:cNvPr id="376" name="n_2mainValue【公営住宅】&#10;一人当たり面積">
          <a:extLst>
            <a:ext uri="{FF2B5EF4-FFF2-40B4-BE49-F238E27FC236}">
              <a16:creationId xmlns:a16="http://schemas.microsoft.com/office/drawing/2014/main" id="{8637769E-6FD5-44D2-822E-884A2D44B88E}"/>
            </a:ext>
          </a:extLst>
        </xdr:cNvPr>
        <xdr:cNvSpPr txBox="1"/>
      </xdr:nvSpPr>
      <xdr:spPr>
        <a:xfrm>
          <a:off x="8515427" y="1472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154322</xdr:rowOff>
    </xdr:from>
    <xdr:ext cx="469744" cy="259045"/>
    <xdr:sp macro="" textlink="">
      <xdr:nvSpPr>
        <xdr:cNvPr id="377" name="n_3mainValue【公営住宅】&#10;一人当たり面積">
          <a:extLst>
            <a:ext uri="{FF2B5EF4-FFF2-40B4-BE49-F238E27FC236}">
              <a16:creationId xmlns:a16="http://schemas.microsoft.com/office/drawing/2014/main" id="{23A85464-A5C6-4AAF-89F7-714029CB14AD}"/>
            </a:ext>
          </a:extLst>
        </xdr:cNvPr>
        <xdr:cNvSpPr txBox="1"/>
      </xdr:nvSpPr>
      <xdr:spPr>
        <a:xfrm>
          <a:off x="7626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158894</xdr:rowOff>
    </xdr:from>
    <xdr:ext cx="469744" cy="259045"/>
    <xdr:sp macro="" textlink="">
      <xdr:nvSpPr>
        <xdr:cNvPr id="378" name="n_4mainValue【公営住宅】&#10;一人当たり面積">
          <a:extLst>
            <a:ext uri="{FF2B5EF4-FFF2-40B4-BE49-F238E27FC236}">
              <a16:creationId xmlns:a16="http://schemas.microsoft.com/office/drawing/2014/main" id="{D1528582-F17B-4160-A2AA-FA8F02F29719}"/>
            </a:ext>
          </a:extLst>
        </xdr:cNvPr>
        <xdr:cNvSpPr txBox="1"/>
      </xdr:nvSpPr>
      <xdr:spPr>
        <a:xfrm>
          <a:off x="67374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03A3466-17B1-4898-85A5-B4BDD5B085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415BCF3-F328-4BA0-9EE1-3AABECFD658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5F63EE3-3AF5-478E-B8DF-A18BD43664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2FF6195-7518-4315-BB1D-9498608F63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5DE6A73-BCE2-4420-B322-06702FD77B8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606BDFC-9B12-4813-8DDE-7FEF442D50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0620F91-6372-4B91-AE17-578C729F64E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2D2BD09-05CB-46BC-9E78-10C4B4BA22A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E0C82D32-9F97-4CE1-8DFA-6D6928AB05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E78ADCA-AC8C-40F6-9E92-5F952492DA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EE694C6F-13E3-46C0-843D-F1A2B2B020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3D789E1-2016-404F-8FCD-9FC93D9531E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9F3560F2-2B65-48FC-8F52-6922C503EA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FCBF3B7-CEE7-47AB-9A31-B068D8397C0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A9C6697-A4F7-42AB-B9B2-97B7F81D05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D73692D9-F7F3-4070-BC64-A2014D1C36F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686D6AA-97A4-4CC1-B655-22E526E4E6F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FCC0FDE-6459-47DF-A6AA-C4F185C70A8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FC3056AC-CA7E-4F97-8967-F3C3C372417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4E434916-7BA2-4C35-A148-EA16099042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D7A73B6-E5F7-407B-B875-F002E87A9F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2B26144-FC77-41E3-A1FE-55DFBA141C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72DAFBA-DC69-4780-B106-D1DD64D8B8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C609891-31F6-4563-BDED-1283BAE27D5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37838AF7-82C9-4595-91FA-66070F4B4AF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3E276E04-4606-4D8B-80FD-CDF10D11F12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8A6E9D98-27EA-4C2B-8E25-602FA9AB6D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F955083F-361B-468B-B736-457EB9AB37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416810F4-087D-4D93-811B-7AC55824787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328A13E5-5EA5-40CD-A767-597F5CF7D98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523068B3-F38A-434B-88C2-0B69D2EBA9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ABA15303-C11C-4CE8-ADA4-845E11B76EA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3F9F9F74-8E68-46F2-8B00-C74B1C7DD1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E9FF0175-D146-45D6-BB0A-8C068B9BE6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54959BCF-1F2F-4938-B0A4-FC341DB3EA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21062D57-6487-4B44-A7CB-87979A0087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1E8224FE-53CB-49A0-BDCC-6098C43D487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D7491781-5963-4B83-B006-7BB5AAE9744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7DC8B20D-9D0E-4FFF-AB57-0FA1FE2A49B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7C236894-E366-4565-87E0-B1BE49AAC6B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78D0D3D7-8CE4-45B2-9FBF-7755A969C89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E7EEF0BD-A98F-4F3C-9492-8560CE9E2DC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ACB7ED5F-7D98-4036-9527-361952020C3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61B31568-C4F5-4EA8-8D52-1278F65FE9C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EFD3A644-F4C2-4E88-9E1F-92A07543CAE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267D880D-FB6A-4E8D-9339-6E86A0EB829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E5B7177E-7261-40D6-BF5E-46BC26F2098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06D3418A-9FE1-4316-84C2-584637D2B7F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2E73E3DF-C744-475A-A9A5-5A70BE3701A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5A0F2809-A416-4D52-B35F-3D94856FCAA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9E3BC68B-E605-467D-97BC-764414E00AC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2792C8DB-4630-4531-BCC3-FAAEB71F50D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F54EBBB1-3201-45C4-8446-3CB93985D62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161C2854-E0CB-493B-A25B-2A8C77328D7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11FA07CE-EDAF-41BC-86D0-0B2F82110DB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6856567C-8ABC-4388-87AE-B9220365DAC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a:extLst>
            <a:ext uri="{FF2B5EF4-FFF2-40B4-BE49-F238E27FC236}">
              <a16:creationId xmlns:a16="http://schemas.microsoft.com/office/drawing/2014/main" id="{82F61BD8-AAD8-495E-B465-DD8E5EE6766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8165</xdr:rowOff>
    </xdr:from>
    <xdr:to>
      <xdr:col>85</xdr:col>
      <xdr:colOff>126364</xdr:colOff>
      <xdr:row>64</xdr:row>
      <xdr:rowOff>81643</xdr:rowOff>
    </xdr:to>
    <xdr:cxnSp macro="">
      <xdr:nvCxnSpPr>
        <xdr:cNvPr id="436" name="直線コネクタ 435">
          <a:extLst>
            <a:ext uri="{FF2B5EF4-FFF2-40B4-BE49-F238E27FC236}">
              <a16:creationId xmlns:a16="http://schemas.microsoft.com/office/drawing/2014/main" id="{6FA81C4B-C9D2-426E-BE4E-FECBAA48429E}"/>
            </a:ext>
          </a:extLst>
        </xdr:cNvPr>
        <xdr:cNvCxnSpPr/>
      </xdr:nvCxnSpPr>
      <xdr:spPr>
        <a:xfrm flipV="1">
          <a:off x="16318864" y="97808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85470</xdr:rowOff>
    </xdr:from>
    <xdr:ext cx="405111" cy="259045"/>
    <xdr:sp macro="" textlink="">
      <xdr:nvSpPr>
        <xdr:cNvPr id="437" name="【学校施設】&#10;有形固定資産減価償却率最小値テキスト">
          <a:extLst>
            <a:ext uri="{FF2B5EF4-FFF2-40B4-BE49-F238E27FC236}">
              <a16:creationId xmlns:a16="http://schemas.microsoft.com/office/drawing/2014/main" id="{C003D0C7-44F3-4231-8CAC-8BB4530DAEC0}"/>
            </a:ext>
          </a:extLst>
        </xdr:cNvPr>
        <xdr:cNvSpPr txBox="1"/>
      </xdr:nvSpPr>
      <xdr:spPr>
        <a:xfrm>
          <a:off x="16357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81643</xdr:rowOff>
    </xdr:from>
    <xdr:to>
      <xdr:col>86</xdr:col>
      <xdr:colOff>25400</xdr:colOff>
      <xdr:row>64</xdr:row>
      <xdr:rowOff>81643</xdr:rowOff>
    </xdr:to>
    <xdr:cxnSp macro="">
      <xdr:nvCxnSpPr>
        <xdr:cNvPr id="438" name="直線コネクタ 437">
          <a:extLst>
            <a:ext uri="{FF2B5EF4-FFF2-40B4-BE49-F238E27FC236}">
              <a16:creationId xmlns:a16="http://schemas.microsoft.com/office/drawing/2014/main" id="{D363EA04-72C0-46B5-BE5A-3F4AFD7C0C6A}"/>
            </a:ext>
          </a:extLst>
        </xdr:cNvPr>
        <xdr:cNvCxnSpPr/>
      </xdr:nvCxnSpPr>
      <xdr:spPr>
        <a:xfrm>
          <a:off x="16230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126292</xdr:rowOff>
    </xdr:from>
    <xdr:ext cx="405111" cy="259045"/>
    <xdr:sp macro="" textlink="">
      <xdr:nvSpPr>
        <xdr:cNvPr id="439" name="【学校施設】&#10;有形固定資産減価償却率最大値テキスト">
          <a:extLst>
            <a:ext uri="{FF2B5EF4-FFF2-40B4-BE49-F238E27FC236}">
              <a16:creationId xmlns:a16="http://schemas.microsoft.com/office/drawing/2014/main" id="{03F2843E-CB31-476B-AB5B-1027876D14DC}"/>
            </a:ext>
          </a:extLst>
        </xdr:cNvPr>
        <xdr:cNvSpPr txBox="1"/>
      </xdr:nvSpPr>
      <xdr:spPr>
        <a:xfrm>
          <a:off x="16357600" y="955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8165</xdr:rowOff>
    </xdr:from>
    <xdr:to>
      <xdr:col>86</xdr:col>
      <xdr:colOff>25400</xdr:colOff>
      <xdr:row>57</xdr:row>
      <xdr:rowOff>8165</xdr:rowOff>
    </xdr:to>
    <xdr:cxnSp macro="">
      <xdr:nvCxnSpPr>
        <xdr:cNvPr id="440" name="直線コネクタ 439">
          <a:extLst>
            <a:ext uri="{FF2B5EF4-FFF2-40B4-BE49-F238E27FC236}">
              <a16:creationId xmlns:a16="http://schemas.microsoft.com/office/drawing/2014/main" id="{4D58C7DE-110F-4181-B25E-6D96B0CBA1EA}"/>
            </a:ext>
          </a:extLst>
        </xdr:cNvPr>
        <xdr:cNvCxnSpPr/>
      </xdr:nvCxnSpPr>
      <xdr:spPr>
        <a:xfrm>
          <a:off x="16230600" y="978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161126</xdr:rowOff>
    </xdr:from>
    <xdr:ext cx="405111" cy="259045"/>
    <xdr:sp macro="" textlink="">
      <xdr:nvSpPr>
        <xdr:cNvPr id="441" name="【学校施設】&#10;有形固定資産減価償却率平均値テキスト">
          <a:extLst>
            <a:ext uri="{FF2B5EF4-FFF2-40B4-BE49-F238E27FC236}">
              <a16:creationId xmlns:a16="http://schemas.microsoft.com/office/drawing/2014/main" id="{02D04EF5-92CC-4598-B32D-F12F575CC757}"/>
            </a:ext>
          </a:extLst>
        </xdr:cNvPr>
        <xdr:cNvSpPr txBox="1"/>
      </xdr:nvSpPr>
      <xdr:spPr>
        <a:xfrm>
          <a:off x="16357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11249</xdr:rowOff>
    </xdr:from>
    <xdr:to>
      <xdr:col>85</xdr:col>
      <xdr:colOff>177800</xdr:colOff>
      <xdr:row>61</xdr:row>
      <xdr:rowOff>112849</xdr:rowOff>
    </xdr:to>
    <xdr:sp macro="" textlink="">
      <xdr:nvSpPr>
        <xdr:cNvPr id="442" name="フローチャート: 判断 441">
          <a:extLst>
            <a:ext uri="{FF2B5EF4-FFF2-40B4-BE49-F238E27FC236}">
              <a16:creationId xmlns:a16="http://schemas.microsoft.com/office/drawing/2014/main" id="{7856DCD2-3DB6-470B-AA1C-4B2ABF20AAF4}"/>
            </a:ext>
          </a:extLst>
        </xdr:cNvPr>
        <xdr:cNvSpPr/>
      </xdr:nvSpPr>
      <xdr:spPr>
        <a:xfrm>
          <a:off x="16268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146776</xdr:rowOff>
    </xdr:from>
    <xdr:to>
      <xdr:col>81</xdr:col>
      <xdr:colOff>101600</xdr:colOff>
      <xdr:row>61</xdr:row>
      <xdr:rowOff>76926</xdr:rowOff>
    </xdr:to>
    <xdr:sp macro="" textlink="">
      <xdr:nvSpPr>
        <xdr:cNvPr id="443" name="フローチャート: 判断 442">
          <a:extLst>
            <a:ext uri="{FF2B5EF4-FFF2-40B4-BE49-F238E27FC236}">
              <a16:creationId xmlns:a16="http://schemas.microsoft.com/office/drawing/2014/main" id="{BAA35CF4-BAF0-4E56-BF47-7D3F8269749E}"/>
            </a:ext>
          </a:extLst>
        </xdr:cNvPr>
        <xdr:cNvSpPr/>
      </xdr:nvSpPr>
      <xdr:spPr>
        <a:xfrm>
          <a:off x="15430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138612</xdr:rowOff>
    </xdr:from>
    <xdr:to>
      <xdr:col>76</xdr:col>
      <xdr:colOff>165100</xdr:colOff>
      <xdr:row>61</xdr:row>
      <xdr:rowOff>68762</xdr:rowOff>
    </xdr:to>
    <xdr:sp macro="" textlink="">
      <xdr:nvSpPr>
        <xdr:cNvPr id="444" name="フローチャート: 判断 443">
          <a:extLst>
            <a:ext uri="{FF2B5EF4-FFF2-40B4-BE49-F238E27FC236}">
              <a16:creationId xmlns:a16="http://schemas.microsoft.com/office/drawing/2014/main" id="{B975182D-D874-45F3-A8A7-F562260CECC5}"/>
            </a:ext>
          </a:extLst>
        </xdr:cNvPr>
        <xdr:cNvSpPr/>
      </xdr:nvSpPr>
      <xdr:spPr>
        <a:xfrm>
          <a:off x="14541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128815</xdr:rowOff>
    </xdr:from>
    <xdr:to>
      <xdr:col>72</xdr:col>
      <xdr:colOff>38100</xdr:colOff>
      <xdr:row>61</xdr:row>
      <xdr:rowOff>58965</xdr:rowOff>
    </xdr:to>
    <xdr:sp macro="" textlink="">
      <xdr:nvSpPr>
        <xdr:cNvPr id="445" name="フローチャート: 判断 444">
          <a:extLst>
            <a:ext uri="{FF2B5EF4-FFF2-40B4-BE49-F238E27FC236}">
              <a16:creationId xmlns:a16="http://schemas.microsoft.com/office/drawing/2014/main" id="{EE5FB40B-8D27-45D3-9DA1-041B32B7FE44}"/>
            </a:ext>
          </a:extLst>
        </xdr:cNvPr>
        <xdr:cNvSpPr/>
      </xdr:nvSpPr>
      <xdr:spPr>
        <a:xfrm>
          <a:off x="13652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153307</xdr:rowOff>
    </xdr:from>
    <xdr:to>
      <xdr:col>67</xdr:col>
      <xdr:colOff>101600</xdr:colOff>
      <xdr:row>61</xdr:row>
      <xdr:rowOff>83457</xdr:rowOff>
    </xdr:to>
    <xdr:sp macro="" textlink="">
      <xdr:nvSpPr>
        <xdr:cNvPr id="446" name="フローチャート: 判断 445">
          <a:extLst>
            <a:ext uri="{FF2B5EF4-FFF2-40B4-BE49-F238E27FC236}">
              <a16:creationId xmlns:a16="http://schemas.microsoft.com/office/drawing/2014/main" id="{573106D2-60D7-4D4F-A874-CD1160CC67F1}"/>
            </a:ext>
          </a:extLst>
        </xdr:cNvPr>
        <xdr:cNvSpPr/>
      </xdr:nvSpPr>
      <xdr:spPr>
        <a:xfrm>
          <a:off x="12763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6CC9A88-5101-4311-8B3D-B0816EB2508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63E60CF-2A1D-46AC-99DF-9FB2A3469F6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06242BE-5F82-41C3-8C4B-6CBA20C2CED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22532AB-ADB1-4161-A858-FE7AE03AF0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6B6B04C-2C1E-4602-8F20-05791EE3AF2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128815</xdr:rowOff>
    </xdr:from>
    <xdr:to>
      <xdr:col>85</xdr:col>
      <xdr:colOff>177800</xdr:colOff>
      <xdr:row>57</xdr:row>
      <xdr:rowOff>58965</xdr:rowOff>
    </xdr:to>
    <xdr:sp macro="" textlink="">
      <xdr:nvSpPr>
        <xdr:cNvPr id="452" name="楕円 451">
          <a:extLst>
            <a:ext uri="{FF2B5EF4-FFF2-40B4-BE49-F238E27FC236}">
              <a16:creationId xmlns:a16="http://schemas.microsoft.com/office/drawing/2014/main" id="{24C042C7-EC61-4CD9-924B-8C29E7CD6974}"/>
            </a:ext>
          </a:extLst>
        </xdr:cNvPr>
        <xdr:cNvSpPr/>
      </xdr:nvSpPr>
      <xdr:spPr>
        <a:xfrm>
          <a:off x="162687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81842</xdr:rowOff>
    </xdr:from>
    <xdr:ext cx="405111" cy="259045"/>
    <xdr:sp macro="" textlink="">
      <xdr:nvSpPr>
        <xdr:cNvPr id="453" name="【学校施設】&#10;有形固定資産減価償却率該当値テキスト">
          <a:extLst>
            <a:ext uri="{FF2B5EF4-FFF2-40B4-BE49-F238E27FC236}">
              <a16:creationId xmlns:a16="http://schemas.microsoft.com/office/drawing/2014/main" id="{25E2BEC0-01A5-4F4D-B7C2-3EBD50B06DC3}"/>
            </a:ext>
          </a:extLst>
        </xdr:cNvPr>
        <xdr:cNvSpPr txBox="1"/>
      </xdr:nvSpPr>
      <xdr:spPr>
        <a:xfrm>
          <a:off x="16357600" y="968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89626</xdr:rowOff>
    </xdr:from>
    <xdr:to>
      <xdr:col>81</xdr:col>
      <xdr:colOff>101600</xdr:colOff>
      <xdr:row>57</xdr:row>
      <xdr:rowOff>19776</xdr:rowOff>
    </xdr:to>
    <xdr:sp macro="" textlink="">
      <xdr:nvSpPr>
        <xdr:cNvPr id="454" name="楕円 453">
          <a:extLst>
            <a:ext uri="{FF2B5EF4-FFF2-40B4-BE49-F238E27FC236}">
              <a16:creationId xmlns:a16="http://schemas.microsoft.com/office/drawing/2014/main" id="{5AF92A76-9C79-4763-A075-C924AC7B8314}"/>
            </a:ext>
          </a:extLst>
        </xdr:cNvPr>
        <xdr:cNvSpPr/>
      </xdr:nvSpPr>
      <xdr:spPr>
        <a:xfrm>
          <a:off x="154305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140426</xdr:rowOff>
    </xdr:from>
    <xdr:to>
      <xdr:col>85</xdr:col>
      <xdr:colOff>127000</xdr:colOff>
      <xdr:row>57</xdr:row>
      <xdr:rowOff>8165</xdr:rowOff>
    </xdr:to>
    <xdr:cxnSp macro="">
      <xdr:nvCxnSpPr>
        <xdr:cNvPr id="455" name="直線コネクタ 454">
          <a:extLst>
            <a:ext uri="{FF2B5EF4-FFF2-40B4-BE49-F238E27FC236}">
              <a16:creationId xmlns:a16="http://schemas.microsoft.com/office/drawing/2014/main" id="{513B1F20-330F-44A6-9835-33CD36009502}"/>
            </a:ext>
          </a:extLst>
        </xdr:cNvPr>
        <xdr:cNvCxnSpPr/>
      </xdr:nvCxnSpPr>
      <xdr:spPr>
        <a:xfrm>
          <a:off x="15481300" y="974162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52070</xdr:rowOff>
    </xdr:from>
    <xdr:to>
      <xdr:col>76</xdr:col>
      <xdr:colOff>165100</xdr:colOff>
      <xdr:row>56</xdr:row>
      <xdr:rowOff>153670</xdr:rowOff>
    </xdr:to>
    <xdr:sp macro="" textlink="">
      <xdr:nvSpPr>
        <xdr:cNvPr id="456" name="楕円 455">
          <a:extLst>
            <a:ext uri="{FF2B5EF4-FFF2-40B4-BE49-F238E27FC236}">
              <a16:creationId xmlns:a16="http://schemas.microsoft.com/office/drawing/2014/main" id="{268F604C-9321-40E0-AD71-16E607665A93}"/>
            </a:ext>
          </a:extLst>
        </xdr:cNvPr>
        <xdr:cNvSpPr/>
      </xdr:nvSpPr>
      <xdr:spPr>
        <a:xfrm>
          <a:off x="14541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102870</xdr:rowOff>
    </xdr:from>
    <xdr:to>
      <xdr:col>81</xdr:col>
      <xdr:colOff>50800</xdr:colOff>
      <xdr:row>56</xdr:row>
      <xdr:rowOff>140426</xdr:rowOff>
    </xdr:to>
    <xdr:cxnSp macro="">
      <xdr:nvCxnSpPr>
        <xdr:cNvPr id="457" name="直線コネクタ 456">
          <a:extLst>
            <a:ext uri="{FF2B5EF4-FFF2-40B4-BE49-F238E27FC236}">
              <a16:creationId xmlns:a16="http://schemas.microsoft.com/office/drawing/2014/main" id="{3934F1F3-33A0-4EC8-A314-0472C4C7C372}"/>
            </a:ext>
          </a:extLst>
        </xdr:cNvPr>
        <xdr:cNvCxnSpPr/>
      </xdr:nvCxnSpPr>
      <xdr:spPr>
        <a:xfrm>
          <a:off x="14592300" y="97040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14515</xdr:rowOff>
    </xdr:from>
    <xdr:to>
      <xdr:col>72</xdr:col>
      <xdr:colOff>38100</xdr:colOff>
      <xdr:row>56</xdr:row>
      <xdr:rowOff>116115</xdr:rowOff>
    </xdr:to>
    <xdr:sp macro="" textlink="">
      <xdr:nvSpPr>
        <xdr:cNvPr id="458" name="楕円 457">
          <a:extLst>
            <a:ext uri="{FF2B5EF4-FFF2-40B4-BE49-F238E27FC236}">
              <a16:creationId xmlns:a16="http://schemas.microsoft.com/office/drawing/2014/main" id="{4D4442DB-5DA2-4270-A0E8-A4715D4E16F3}"/>
            </a:ext>
          </a:extLst>
        </xdr:cNvPr>
        <xdr:cNvSpPr/>
      </xdr:nvSpPr>
      <xdr:spPr>
        <a:xfrm>
          <a:off x="13652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65315</xdr:rowOff>
    </xdr:from>
    <xdr:to>
      <xdr:col>76</xdr:col>
      <xdr:colOff>114300</xdr:colOff>
      <xdr:row>56</xdr:row>
      <xdr:rowOff>102870</xdr:rowOff>
    </xdr:to>
    <xdr:cxnSp macro="">
      <xdr:nvCxnSpPr>
        <xdr:cNvPr id="459" name="直線コネクタ 458">
          <a:extLst>
            <a:ext uri="{FF2B5EF4-FFF2-40B4-BE49-F238E27FC236}">
              <a16:creationId xmlns:a16="http://schemas.microsoft.com/office/drawing/2014/main" id="{730F1D04-5358-4153-A30E-32E6CC12D263}"/>
            </a:ext>
          </a:extLst>
        </xdr:cNvPr>
        <xdr:cNvCxnSpPr/>
      </xdr:nvCxnSpPr>
      <xdr:spPr>
        <a:xfrm>
          <a:off x="13703300" y="96665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48804</xdr:rowOff>
    </xdr:from>
    <xdr:to>
      <xdr:col>67</xdr:col>
      <xdr:colOff>101600</xdr:colOff>
      <xdr:row>60</xdr:row>
      <xdr:rowOff>150404</xdr:rowOff>
    </xdr:to>
    <xdr:sp macro="" textlink="">
      <xdr:nvSpPr>
        <xdr:cNvPr id="460" name="楕円 459">
          <a:extLst>
            <a:ext uri="{FF2B5EF4-FFF2-40B4-BE49-F238E27FC236}">
              <a16:creationId xmlns:a16="http://schemas.microsoft.com/office/drawing/2014/main" id="{5989352A-F02E-4798-9557-FAA26A847825}"/>
            </a:ext>
          </a:extLst>
        </xdr:cNvPr>
        <xdr:cNvSpPr/>
      </xdr:nvSpPr>
      <xdr:spPr>
        <a:xfrm>
          <a:off x="12763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65315</xdr:rowOff>
    </xdr:from>
    <xdr:to>
      <xdr:col>71</xdr:col>
      <xdr:colOff>177800</xdr:colOff>
      <xdr:row>60</xdr:row>
      <xdr:rowOff>99604</xdr:rowOff>
    </xdr:to>
    <xdr:cxnSp macro="">
      <xdr:nvCxnSpPr>
        <xdr:cNvPr id="461" name="直線コネクタ 460">
          <a:extLst>
            <a:ext uri="{FF2B5EF4-FFF2-40B4-BE49-F238E27FC236}">
              <a16:creationId xmlns:a16="http://schemas.microsoft.com/office/drawing/2014/main" id="{F242C6A7-0114-4FA5-859F-9EBBFEFE5347}"/>
            </a:ext>
          </a:extLst>
        </xdr:cNvPr>
        <xdr:cNvCxnSpPr/>
      </xdr:nvCxnSpPr>
      <xdr:spPr>
        <a:xfrm flipV="1">
          <a:off x="12814300" y="9666515"/>
          <a:ext cx="889000" cy="72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68053</xdr:rowOff>
    </xdr:from>
    <xdr:ext cx="405111" cy="259045"/>
    <xdr:sp macro="" textlink="">
      <xdr:nvSpPr>
        <xdr:cNvPr id="462" name="n_1aveValue【学校施設】&#10;有形固定資産減価償却率">
          <a:extLst>
            <a:ext uri="{FF2B5EF4-FFF2-40B4-BE49-F238E27FC236}">
              <a16:creationId xmlns:a16="http://schemas.microsoft.com/office/drawing/2014/main" id="{E0E13335-A3B2-4AD9-ABC6-477B18033AC1}"/>
            </a:ext>
          </a:extLst>
        </xdr:cNvPr>
        <xdr:cNvSpPr txBox="1"/>
      </xdr:nvSpPr>
      <xdr:spPr>
        <a:xfrm>
          <a:off x="15266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59889</xdr:rowOff>
    </xdr:from>
    <xdr:ext cx="405111" cy="259045"/>
    <xdr:sp macro="" textlink="">
      <xdr:nvSpPr>
        <xdr:cNvPr id="463" name="n_2aveValue【学校施設】&#10;有形固定資産減価償却率">
          <a:extLst>
            <a:ext uri="{FF2B5EF4-FFF2-40B4-BE49-F238E27FC236}">
              <a16:creationId xmlns:a16="http://schemas.microsoft.com/office/drawing/2014/main" id="{FB0FC8A9-CDFC-4F0E-9C1B-F5D47117EE80}"/>
            </a:ext>
          </a:extLst>
        </xdr:cNvPr>
        <xdr:cNvSpPr txBox="1"/>
      </xdr:nvSpPr>
      <xdr:spPr>
        <a:xfrm>
          <a:off x="14389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50092</xdr:rowOff>
    </xdr:from>
    <xdr:ext cx="405111" cy="259045"/>
    <xdr:sp macro="" textlink="">
      <xdr:nvSpPr>
        <xdr:cNvPr id="464" name="n_3aveValue【学校施設】&#10;有形固定資産減価償却率">
          <a:extLst>
            <a:ext uri="{FF2B5EF4-FFF2-40B4-BE49-F238E27FC236}">
              <a16:creationId xmlns:a16="http://schemas.microsoft.com/office/drawing/2014/main" id="{DFA7534C-5DCA-4842-96B0-EBC0405FA2CE}"/>
            </a:ext>
          </a:extLst>
        </xdr:cNvPr>
        <xdr:cNvSpPr txBox="1"/>
      </xdr:nvSpPr>
      <xdr:spPr>
        <a:xfrm>
          <a:off x="13500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74584</xdr:rowOff>
    </xdr:from>
    <xdr:ext cx="405111" cy="259045"/>
    <xdr:sp macro="" textlink="">
      <xdr:nvSpPr>
        <xdr:cNvPr id="465" name="n_4aveValue【学校施設】&#10;有形固定資産減価償却率">
          <a:extLst>
            <a:ext uri="{FF2B5EF4-FFF2-40B4-BE49-F238E27FC236}">
              <a16:creationId xmlns:a16="http://schemas.microsoft.com/office/drawing/2014/main" id="{61EBEA2B-E465-4356-A6D0-9D0E648B816A}"/>
            </a:ext>
          </a:extLst>
        </xdr:cNvPr>
        <xdr:cNvSpPr txBox="1"/>
      </xdr:nvSpPr>
      <xdr:spPr>
        <a:xfrm>
          <a:off x="12611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36303</xdr:rowOff>
    </xdr:from>
    <xdr:ext cx="405111" cy="259045"/>
    <xdr:sp macro="" textlink="">
      <xdr:nvSpPr>
        <xdr:cNvPr id="466" name="n_1mainValue【学校施設】&#10;有形固定資産減価償却率">
          <a:extLst>
            <a:ext uri="{FF2B5EF4-FFF2-40B4-BE49-F238E27FC236}">
              <a16:creationId xmlns:a16="http://schemas.microsoft.com/office/drawing/2014/main" id="{D1489EC4-A284-481C-880D-AE3142FF5C19}"/>
            </a:ext>
          </a:extLst>
        </xdr:cNvPr>
        <xdr:cNvSpPr txBox="1"/>
      </xdr:nvSpPr>
      <xdr:spPr>
        <a:xfrm>
          <a:off x="15266044" y="946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170197</xdr:rowOff>
    </xdr:from>
    <xdr:ext cx="405111" cy="259045"/>
    <xdr:sp macro="" textlink="">
      <xdr:nvSpPr>
        <xdr:cNvPr id="467" name="n_2mainValue【学校施設】&#10;有形固定資産減価償却率">
          <a:extLst>
            <a:ext uri="{FF2B5EF4-FFF2-40B4-BE49-F238E27FC236}">
              <a16:creationId xmlns:a16="http://schemas.microsoft.com/office/drawing/2014/main" id="{AE654E10-DFB0-4DD1-A59A-34A0746D71BC}"/>
            </a:ext>
          </a:extLst>
        </xdr:cNvPr>
        <xdr:cNvSpPr txBox="1"/>
      </xdr:nvSpPr>
      <xdr:spPr>
        <a:xfrm>
          <a:off x="143897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132642</xdr:rowOff>
    </xdr:from>
    <xdr:ext cx="405111" cy="259045"/>
    <xdr:sp macro="" textlink="">
      <xdr:nvSpPr>
        <xdr:cNvPr id="468" name="n_3mainValue【学校施設】&#10;有形固定資産減価償却率">
          <a:extLst>
            <a:ext uri="{FF2B5EF4-FFF2-40B4-BE49-F238E27FC236}">
              <a16:creationId xmlns:a16="http://schemas.microsoft.com/office/drawing/2014/main" id="{E7F1EAE3-1465-4938-81C0-736B73D115AC}"/>
            </a:ext>
          </a:extLst>
        </xdr:cNvPr>
        <xdr:cNvSpPr txBox="1"/>
      </xdr:nvSpPr>
      <xdr:spPr>
        <a:xfrm>
          <a:off x="13500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166931</xdr:rowOff>
    </xdr:from>
    <xdr:ext cx="405111" cy="259045"/>
    <xdr:sp macro="" textlink="">
      <xdr:nvSpPr>
        <xdr:cNvPr id="469" name="n_4mainValue【学校施設】&#10;有形固定資産減価償却率">
          <a:extLst>
            <a:ext uri="{FF2B5EF4-FFF2-40B4-BE49-F238E27FC236}">
              <a16:creationId xmlns:a16="http://schemas.microsoft.com/office/drawing/2014/main" id="{18E96A08-B5E3-4938-B97C-C8EA79B71215}"/>
            </a:ext>
          </a:extLst>
        </xdr:cNvPr>
        <xdr:cNvSpPr txBox="1"/>
      </xdr:nvSpPr>
      <xdr:spPr>
        <a:xfrm>
          <a:off x="12611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E717E42D-9E24-4D93-BA45-B0B54ACF6AD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FC8B123D-4D7D-4349-9181-DB62F975F2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1AA51BFB-CA3E-4B89-92AC-CE82C81707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DF853F55-41A7-48F4-9FD8-525D301F651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70E1DBAD-0894-42FF-BF50-8DD4009000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1206211D-0DE2-4B27-B4C9-47E4D61AB90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20D7283D-989D-4ECA-8033-15C865BDC69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0038D867-6651-448A-8312-0BED7562972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FAC3CF73-FD01-45C4-91EF-22AC50C7B94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C88E40EA-8C73-43BB-9297-2311ACAE55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a:extLst>
            <a:ext uri="{FF2B5EF4-FFF2-40B4-BE49-F238E27FC236}">
              <a16:creationId xmlns:a16="http://schemas.microsoft.com/office/drawing/2014/main" id="{C62FCF90-0934-43C0-A723-7E1C900B225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40135EFB-BD08-499F-99F6-FC4C49E68B7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45AF4BAA-028F-4788-BF85-EF2308F8AB8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2E07BAD0-7C94-4A92-94C4-BA168C9C39A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D8648029-F48C-4AF6-AD16-56915B00726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348BC9EA-366D-4B88-BC99-BA9780990CE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7F53968B-E535-4E82-9AEF-23EEB4CB1AD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57A379B4-F872-4DC7-ADCD-9E82ECD1EDE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5741108D-4AA4-483C-AEBA-084C8F1C7F8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358245F7-0912-40F6-A15D-A2552A49682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6DD15342-6D22-4E6B-B628-A604D9785BE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28F95B31-ACCF-4D3B-B389-24E8CA1992D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67949D48-A658-4732-B92B-76DFD459CD8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848C7564-7141-41E0-AE79-E41C42BA34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494" name="直線コネクタ 493">
          <a:extLst>
            <a:ext uri="{FF2B5EF4-FFF2-40B4-BE49-F238E27FC236}">
              <a16:creationId xmlns:a16="http://schemas.microsoft.com/office/drawing/2014/main" id="{93EF93F7-A979-442D-BBBF-9C8D88DEC5A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495" name="【学校施設】&#10;一人当たり面積最小値テキスト">
          <a:extLst>
            <a:ext uri="{FF2B5EF4-FFF2-40B4-BE49-F238E27FC236}">
              <a16:creationId xmlns:a16="http://schemas.microsoft.com/office/drawing/2014/main" id="{6F8A20A4-1EA6-4E93-9A09-5C00BB965E75}"/>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496" name="直線コネクタ 495">
          <a:extLst>
            <a:ext uri="{FF2B5EF4-FFF2-40B4-BE49-F238E27FC236}">
              <a16:creationId xmlns:a16="http://schemas.microsoft.com/office/drawing/2014/main" id="{D132CA09-2FCF-42D4-8A80-0594C57B3A51}"/>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497" name="【学校施設】&#10;一人当たり面積最大値テキスト">
          <a:extLst>
            <a:ext uri="{FF2B5EF4-FFF2-40B4-BE49-F238E27FC236}">
              <a16:creationId xmlns:a16="http://schemas.microsoft.com/office/drawing/2014/main" id="{77FE9676-5E87-4037-BC8A-2CA893761FEE}"/>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498" name="直線コネクタ 497">
          <a:extLst>
            <a:ext uri="{FF2B5EF4-FFF2-40B4-BE49-F238E27FC236}">
              <a16:creationId xmlns:a16="http://schemas.microsoft.com/office/drawing/2014/main" id="{CAB5F13D-9D30-4035-905C-38EF0B053E15}"/>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499" name="【学校施設】&#10;一人当たり面積平均値テキスト">
          <a:extLst>
            <a:ext uri="{FF2B5EF4-FFF2-40B4-BE49-F238E27FC236}">
              <a16:creationId xmlns:a16="http://schemas.microsoft.com/office/drawing/2014/main" id="{626A8040-E4E9-4101-BC20-7D898F0FE6F0}"/>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00" name="フローチャート: 判断 499">
          <a:extLst>
            <a:ext uri="{FF2B5EF4-FFF2-40B4-BE49-F238E27FC236}">
              <a16:creationId xmlns:a16="http://schemas.microsoft.com/office/drawing/2014/main" id="{660E8E67-AFBA-4352-81C2-1B93919B480A}"/>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01" name="フローチャート: 判断 500">
          <a:extLst>
            <a:ext uri="{FF2B5EF4-FFF2-40B4-BE49-F238E27FC236}">
              <a16:creationId xmlns:a16="http://schemas.microsoft.com/office/drawing/2014/main" id="{C1019247-B57E-4256-A563-CE0D81CF8D07}"/>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02" name="フローチャート: 判断 501">
          <a:extLst>
            <a:ext uri="{FF2B5EF4-FFF2-40B4-BE49-F238E27FC236}">
              <a16:creationId xmlns:a16="http://schemas.microsoft.com/office/drawing/2014/main" id="{DAE84352-3164-4D50-82B9-E82D57C59238}"/>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03" name="フローチャート: 判断 502">
          <a:extLst>
            <a:ext uri="{FF2B5EF4-FFF2-40B4-BE49-F238E27FC236}">
              <a16:creationId xmlns:a16="http://schemas.microsoft.com/office/drawing/2014/main" id="{475C9523-6E38-42C0-AC69-09ABBE141EF1}"/>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04" name="フローチャート: 判断 503">
          <a:extLst>
            <a:ext uri="{FF2B5EF4-FFF2-40B4-BE49-F238E27FC236}">
              <a16:creationId xmlns:a16="http://schemas.microsoft.com/office/drawing/2014/main" id="{1DDD165C-99CD-407D-AC8A-B7FFEC470BE7}"/>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B30C7C08-5C53-4D10-A83D-F1C3C94031B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0A3480D-2CA6-4D6B-94A5-C14B78A8137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95ABDDD6-5235-4805-A0C2-0BB7A2D92E1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1A827767-5ABE-4797-8A47-E850E358638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10B6AAF-4317-4ECB-BC46-233431B89AC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51308</xdr:rowOff>
    </xdr:from>
    <xdr:to>
      <xdr:col>116</xdr:col>
      <xdr:colOff>114300</xdr:colOff>
      <xdr:row>62</xdr:row>
      <xdr:rowOff>152908</xdr:rowOff>
    </xdr:to>
    <xdr:sp macro="" textlink="">
      <xdr:nvSpPr>
        <xdr:cNvPr id="510" name="楕円 509">
          <a:extLst>
            <a:ext uri="{FF2B5EF4-FFF2-40B4-BE49-F238E27FC236}">
              <a16:creationId xmlns:a16="http://schemas.microsoft.com/office/drawing/2014/main" id="{620EFC32-82E6-4542-9F24-79B775D20A6F}"/>
            </a:ext>
          </a:extLst>
        </xdr:cNvPr>
        <xdr:cNvSpPr/>
      </xdr:nvSpPr>
      <xdr:spPr>
        <a:xfrm>
          <a:off x="22110700" y="106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29735</xdr:rowOff>
    </xdr:from>
    <xdr:ext cx="469744" cy="259045"/>
    <xdr:sp macro="" textlink="">
      <xdr:nvSpPr>
        <xdr:cNvPr id="511" name="【学校施設】&#10;一人当たり面積該当値テキスト">
          <a:extLst>
            <a:ext uri="{FF2B5EF4-FFF2-40B4-BE49-F238E27FC236}">
              <a16:creationId xmlns:a16="http://schemas.microsoft.com/office/drawing/2014/main" id="{92B2B545-65FA-4498-8579-4ADEE62DC1E7}"/>
            </a:ext>
          </a:extLst>
        </xdr:cNvPr>
        <xdr:cNvSpPr txBox="1"/>
      </xdr:nvSpPr>
      <xdr:spPr>
        <a:xfrm>
          <a:off x="22199600" y="1065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77216</xdr:rowOff>
    </xdr:from>
    <xdr:to>
      <xdr:col>112</xdr:col>
      <xdr:colOff>38100</xdr:colOff>
      <xdr:row>63</xdr:row>
      <xdr:rowOff>7366</xdr:rowOff>
    </xdr:to>
    <xdr:sp macro="" textlink="">
      <xdr:nvSpPr>
        <xdr:cNvPr id="512" name="楕円 511">
          <a:extLst>
            <a:ext uri="{FF2B5EF4-FFF2-40B4-BE49-F238E27FC236}">
              <a16:creationId xmlns:a16="http://schemas.microsoft.com/office/drawing/2014/main" id="{577781A8-4186-429B-9B8C-AC1B5FE8EC00}"/>
            </a:ext>
          </a:extLst>
        </xdr:cNvPr>
        <xdr:cNvSpPr/>
      </xdr:nvSpPr>
      <xdr:spPr>
        <a:xfrm>
          <a:off x="21272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102108</xdr:rowOff>
    </xdr:from>
    <xdr:to>
      <xdr:col>116</xdr:col>
      <xdr:colOff>63500</xdr:colOff>
      <xdr:row>62</xdr:row>
      <xdr:rowOff>128016</xdr:rowOff>
    </xdr:to>
    <xdr:cxnSp macro="">
      <xdr:nvCxnSpPr>
        <xdr:cNvPr id="513" name="直線コネクタ 512">
          <a:extLst>
            <a:ext uri="{FF2B5EF4-FFF2-40B4-BE49-F238E27FC236}">
              <a16:creationId xmlns:a16="http://schemas.microsoft.com/office/drawing/2014/main" id="{39B2B2AB-6D0C-47D7-AB4A-F9D0F66FDE23}"/>
            </a:ext>
          </a:extLst>
        </xdr:cNvPr>
        <xdr:cNvCxnSpPr/>
      </xdr:nvCxnSpPr>
      <xdr:spPr>
        <a:xfrm flipV="1">
          <a:off x="21323300" y="10732008"/>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96266</xdr:rowOff>
    </xdr:from>
    <xdr:to>
      <xdr:col>107</xdr:col>
      <xdr:colOff>101600</xdr:colOff>
      <xdr:row>63</xdr:row>
      <xdr:rowOff>26416</xdr:rowOff>
    </xdr:to>
    <xdr:sp macro="" textlink="">
      <xdr:nvSpPr>
        <xdr:cNvPr id="514" name="楕円 513">
          <a:extLst>
            <a:ext uri="{FF2B5EF4-FFF2-40B4-BE49-F238E27FC236}">
              <a16:creationId xmlns:a16="http://schemas.microsoft.com/office/drawing/2014/main" id="{840D1D35-8425-474F-8C16-CC35372864B8}"/>
            </a:ext>
          </a:extLst>
        </xdr:cNvPr>
        <xdr:cNvSpPr/>
      </xdr:nvSpPr>
      <xdr:spPr>
        <a:xfrm>
          <a:off x="20383500" y="107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128016</xdr:rowOff>
    </xdr:from>
    <xdr:to>
      <xdr:col>111</xdr:col>
      <xdr:colOff>177800</xdr:colOff>
      <xdr:row>62</xdr:row>
      <xdr:rowOff>147066</xdr:rowOff>
    </xdr:to>
    <xdr:cxnSp macro="">
      <xdr:nvCxnSpPr>
        <xdr:cNvPr id="515" name="直線コネクタ 514">
          <a:extLst>
            <a:ext uri="{FF2B5EF4-FFF2-40B4-BE49-F238E27FC236}">
              <a16:creationId xmlns:a16="http://schemas.microsoft.com/office/drawing/2014/main" id="{B322A30E-ABD2-4299-889D-A6FC06EC4B86}"/>
            </a:ext>
          </a:extLst>
        </xdr:cNvPr>
        <xdr:cNvCxnSpPr/>
      </xdr:nvCxnSpPr>
      <xdr:spPr>
        <a:xfrm flipV="1">
          <a:off x="20434300" y="1075791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109982</xdr:rowOff>
    </xdr:from>
    <xdr:to>
      <xdr:col>102</xdr:col>
      <xdr:colOff>165100</xdr:colOff>
      <xdr:row>63</xdr:row>
      <xdr:rowOff>40132</xdr:rowOff>
    </xdr:to>
    <xdr:sp macro="" textlink="">
      <xdr:nvSpPr>
        <xdr:cNvPr id="516" name="楕円 515">
          <a:extLst>
            <a:ext uri="{FF2B5EF4-FFF2-40B4-BE49-F238E27FC236}">
              <a16:creationId xmlns:a16="http://schemas.microsoft.com/office/drawing/2014/main" id="{7ED1318B-9405-4CD1-BD05-4696263E95F3}"/>
            </a:ext>
          </a:extLst>
        </xdr:cNvPr>
        <xdr:cNvSpPr/>
      </xdr:nvSpPr>
      <xdr:spPr>
        <a:xfrm>
          <a:off x="19494500" y="107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147066</xdr:rowOff>
    </xdr:from>
    <xdr:to>
      <xdr:col>107</xdr:col>
      <xdr:colOff>50800</xdr:colOff>
      <xdr:row>62</xdr:row>
      <xdr:rowOff>160782</xdr:rowOff>
    </xdr:to>
    <xdr:cxnSp macro="">
      <xdr:nvCxnSpPr>
        <xdr:cNvPr id="517" name="直線コネクタ 516">
          <a:extLst>
            <a:ext uri="{FF2B5EF4-FFF2-40B4-BE49-F238E27FC236}">
              <a16:creationId xmlns:a16="http://schemas.microsoft.com/office/drawing/2014/main" id="{0564E0F4-4FA6-40F8-AE2A-9E4D5EDFA73C}"/>
            </a:ext>
          </a:extLst>
        </xdr:cNvPr>
        <xdr:cNvCxnSpPr/>
      </xdr:nvCxnSpPr>
      <xdr:spPr>
        <a:xfrm flipV="1">
          <a:off x="19545300" y="107769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xdr:rowOff>
    </xdr:from>
    <xdr:to>
      <xdr:col>98</xdr:col>
      <xdr:colOff>38100</xdr:colOff>
      <xdr:row>63</xdr:row>
      <xdr:rowOff>109093</xdr:rowOff>
    </xdr:to>
    <xdr:sp macro="" textlink="">
      <xdr:nvSpPr>
        <xdr:cNvPr id="518" name="楕円 517">
          <a:extLst>
            <a:ext uri="{FF2B5EF4-FFF2-40B4-BE49-F238E27FC236}">
              <a16:creationId xmlns:a16="http://schemas.microsoft.com/office/drawing/2014/main" id="{0D4FF45B-698D-4192-847C-069B96C1B4D9}"/>
            </a:ext>
          </a:extLst>
        </xdr:cNvPr>
        <xdr:cNvSpPr/>
      </xdr:nvSpPr>
      <xdr:spPr>
        <a:xfrm>
          <a:off x="18605500" y="1080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160782</xdr:rowOff>
    </xdr:from>
    <xdr:to>
      <xdr:col>102</xdr:col>
      <xdr:colOff>114300</xdr:colOff>
      <xdr:row>63</xdr:row>
      <xdr:rowOff>58293</xdr:rowOff>
    </xdr:to>
    <xdr:cxnSp macro="">
      <xdr:nvCxnSpPr>
        <xdr:cNvPr id="519" name="直線コネクタ 518">
          <a:extLst>
            <a:ext uri="{FF2B5EF4-FFF2-40B4-BE49-F238E27FC236}">
              <a16:creationId xmlns:a16="http://schemas.microsoft.com/office/drawing/2014/main" id="{CF369656-978F-40F7-B1D2-B3B028F87F71}"/>
            </a:ext>
          </a:extLst>
        </xdr:cNvPr>
        <xdr:cNvCxnSpPr/>
      </xdr:nvCxnSpPr>
      <xdr:spPr>
        <a:xfrm flipV="1">
          <a:off x="18656300" y="10790682"/>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520" name="n_1aveValue【学校施設】&#10;一人当たり面積">
          <a:extLst>
            <a:ext uri="{FF2B5EF4-FFF2-40B4-BE49-F238E27FC236}">
              <a16:creationId xmlns:a16="http://schemas.microsoft.com/office/drawing/2014/main" id="{84F3BF9E-73B2-42D4-B2AF-967AEE271ACB}"/>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521" name="n_2aveValue【学校施設】&#10;一人当たり面積">
          <a:extLst>
            <a:ext uri="{FF2B5EF4-FFF2-40B4-BE49-F238E27FC236}">
              <a16:creationId xmlns:a16="http://schemas.microsoft.com/office/drawing/2014/main" id="{4C9E3E3E-2D92-4244-9A38-632454EF474A}"/>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522" name="n_3aveValue【学校施設】&#10;一人当たり面積">
          <a:extLst>
            <a:ext uri="{FF2B5EF4-FFF2-40B4-BE49-F238E27FC236}">
              <a16:creationId xmlns:a16="http://schemas.microsoft.com/office/drawing/2014/main" id="{1593AF18-A8DC-48AE-ABF5-2D551BD35134}"/>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523" name="n_4aveValue【学校施設】&#10;一人当たり面積">
          <a:extLst>
            <a:ext uri="{FF2B5EF4-FFF2-40B4-BE49-F238E27FC236}">
              <a16:creationId xmlns:a16="http://schemas.microsoft.com/office/drawing/2014/main" id="{47C4188C-9DF5-4A68-8FAC-4FC16C136542}"/>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169943</xdr:rowOff>
    </xdr:from>
    <xdr:ext cx="469744" cy="259045"/>
    <xdr:sp macro="" textlink="">
      <xdr:nvSpPr>
        <xdr:cNvPr id="524" name="n_1mainValue【学校施設】&#10;一人当たり面積">
          <a:extLst>
            <a:ext uri="{FF2B5EF4-FFF2-40B4-BE49-F238E27FC236}">
              <a16:creationId xmlns:a16="http://schemas.microsoft.com/office/drawing/2014/main" id="{013D5AD1-24D4-4972-A06C-7488C9203334}"/>
            </a:ext>
          </a:extLst>
        </xdr:cNvPr>
        <xdr:cNvSpPr txBox="1"/>
      </xdr:nvSpPr>
      <xdr:spPr>
        <a:xfrm>
          <a:off x="210757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17543</xdr:rowOff>
    </xdr:from>
    <xdr:ext cx="469744" cy="259045"/>
    <xdr:sp macro="" textlink="">
      <xdr:nvSpPr>
        <xdr:cNvPr id="525" name="n_2mainValue【学校施設】&#10;一人当たり面積">
          <a:extLst>
            <a:ext uri="{FF2B5EF4-FFF2-40B4-BE49-F238E27FC236}">
              <a16:creationId xmlns:a16="http://schemas.microsoft.com/office/drawing/2014/main" id="{4F86C380-4CCF-4DC2-883A-7CF4A9420097}"/>
            </a:ext>
          </a:extLst>
        </xdr:cNvPr>
        <xdr:cNvSpPr txBox="1"/>
      </xdr:nvSpPr>
      <xdr:spPr>
        <a:xfrm>
          <a:off x="201994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31259</xdr:rowOff>
    </xdr:from>
    <xdr:ext cx="469744" cy="259045"/>
    <xdr:sp macro="" textlink="">
      <xdr:nvSpPr>
        <xdr:cNvPr id="526" name="n_3mainValue【学校施設】&#10;一人当たり面積">
          <a:extLst>
            <a:ext uri="{FF2B5EF4-FFF2-40B4-BE49-F238E27FC236}">
              <a16:creationId xmlns:a16="http://schemas.microsoft.com/office/drawing/2014/main" id="{55ACB2F5-0B8D-49AA-A1C7-AEFCD511156A}"/>
            </a:ext>
          </a:extLst>
        </xdr:cNvPr>
        <xdr:cNvSpPr txBox="1"/>
      </xdr:nvSpPr>
      <xdr:spPr>
        <a:xfrm>
          <a:off x="19310427" y="1083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100220</xdr:rowOff>
    </xdr:from>
    <xdr:ext cx="469744" cy="259045"/>
    <xdr:sp macro="" textlink="">
      <xdr:nvSpPr>
        <xdr:cNvPr id="527" name="n_4mainValue【学校施設】&#10;一人当たり面積">
          <a:extLst>
            <a:ext uri="{FF2B5EF4-FFF2-40B4-BE49-F238E27FC236}">
              <a16:creationId xmlns:a16="http://schemas.microsoft.com/office/drawing/2014/main" id="{B984B0FC-7337-4FC6-9C85-603C172B7A03}"/>
            </a:ext>
          </a:extLst>
        </xdr:cNvPr>
        <xdr:cNvSpPr txBox="1"/>
      </xdr:nvSpPr>
      <xdr:spPr>
        <a:xfrm>
          <a:off x="18421427" y="109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CDE70E38-1722-45BA-B331-366564F718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CA528AA2-D376-4C4A-993A-C608C8C54D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310C3892-1541-4C6E-A475-33788155A2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147DFA1F-3A76-493D-AD4D-53A29C07137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8A652BE9-AD73-4DC5-804B-133B0EFEAC4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D5C52B58-3424-46E7-8462-518B3EE7A3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B124E333-3615-489E-B1A9-5601EDC594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27E029BC-CD7C-4F8A-B8C4-91B3A187660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AA4BB334-75A4-4D24-B286-984D93B036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3354B879-B65B-453B-BA18-284B5356DD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E8ECB8CC-0327-49BC-A079-C3CA7AE452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39103286-93DF-4B95-8E86-E7A4A03D0A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C2E9AAB3-ED2D-4276-BDC9-FFCF42EFB47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6C8983E0-686B-4218-B69D-D1FA58EBF0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8AC3AFF1-B6AA-4153-9F3F-F22193B5A0D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2E9B219F-4951-444D-B3B0-3004550561F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2B25482E-BE05-4484-A922-E19E4483A3E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DBE8DACF-13BB-4766-B501-D8CB1C7687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B33F3FC3-9919-4E13-8834-252AB07499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CD4FF033-8095-436A-AB99-293479DE298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7A98065A-0E7F-476E-B8E5-9FEBB89A6B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791469BB-FC63-4339-8C4E-A49989A166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4689CAF9-3BA9-4265-A2E9-88E3D4B335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954BFB90-0395-4BF3-97CE-EBB47896A69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1833C7F2-A433-494A-B907-94614B847E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6C0913D4-3850-42D8-9722-53CBF87D364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6614022D-9E6F-4500-B3ED-0698B4BD5A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5" name="直線コネクタ 554">
          <a:extLst>
            <a:ext uri="{FF2B5EF4-FFF2-40B4-BE49-F238E27FC236}">
              <a16:creationId xmlns:a16="http://schemas.microsoft.com/office/drawing/2014/main" id="{D8F85A8C-BCF4-49AA-BE95-3463B164CB1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6" name="テキスト ボックス 555">
          <a:extLst>
            <a:ext uri="{FF2B5EF4-FFF2-40B4-BE49-F238E27FC236}">
              <a16:creationId xmlns:a16="http://schemas.microsoft.com/office/drawing/2014/main" id="{C9FE0FE7-1FB0-4BE4-9F47-EF2D80E1320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7" name="直線コネクタ 556">
          <a:extLst>
            <a:ext uri="{FF2B5EF4-FFF2-40B4-BE49-F238E27FC236}">
              <a16:creationId xmlns:a16="http://schemas.microsoft.com/office/drawing/2014/main" id="{95027894-EAD7-4219-9083-88A21C4D0A8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8" name="テキスト ボックス 557">
          <a:extLst>
            <a:ext uri="{FF2B5EF4-FFF2-40B4-BE49-F238E27FC236}">
              <a16:creationId xmlns:a16="http://schemas.microsoft.com/office/drawing/2014/main" id="{5D32B51F-4380-4722-BF7C-3CEE39025B3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9" name="直線コネクタ 558">
          <a:extLst>
            <a:ext uri="{FF2B5EF4-FFF2-40B4-BE49-F238E27FC236}">
              <a16:creationId xmlns:a16="http://schemas.microsoft.com/office/drawing/2014/main" id="{0491A334-8B6D-4CCE-96D5-7B347935D06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0" name="テキスト ボックス 559">
          <a:extLst>
            <a:ext uri="{FF2B5EF4-FFF2-40B4-BE49-F238E27FC236}">
              <a16:creationId xmlns:a16="http://schemas.microsoft.com/office/drawing/2014/main" id="{3CC2CEEE-1A9F-4E9F-8F24-BB0A07E345F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1" name="直線コネクタ 560">
          <a:extLst>
            <a:ext uri="{FF2B5EF4-FFF2-40B4-BE49-F238E27FC236}">
              <a16:creationId xmlns:a16="http://schemas.microsoft.com/office/drawing/2014/main" id="{43C3239C-EF87-4052-BC07-A6A804F54A3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2" name="テキスト ボックス 561">
          <a:extLst>
            <a:ext uri="{FF2B5EF4-FFF2-40B4-BE49-F238E27FC236}">
              <a16:creationId xmlns:a16="http://schemas.microsoft.com/office/drawing/2014/main" id="{0BB4E404-8DC0-44E7-8FA8-5AE72880424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3" name="直線コネクタ 562">
          <a:extLst>
            <a:ext uri="{FF2B5EF4-FFF2-40B4-BE49-F238E27FC236}">
              <a16:creationId xmlns:a16="http://schemas.microsoft.com/office/drawing/2014/main" id="{5A711BD0-CFC2-4AB2-A89F-5273A6DA554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4" name="テキスト ボックス 563">
          <a:extLst>
            <a:ext uri="{FF2B5EF4-FFF2-40B4-BE49-F238E27FC236}">
              <a16:creationId xmlns:a16="http://schemas.microsoft.com/office/drawing/2014/main" id="{E3684BF8-0CF8-4A24-A0C4-BDDAA682236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523CCFE8-F133-44D8-8332-9D7B77016A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6" name="テキスト ボックス 565">
          <a:extLst>
            <a:ext uri="{FF2B5EF4-FFF2-40B4-BE49-F238E27FC236}">
              <a16:creationId xmlns:a16="http://schemas.microsoft.com/office/drawing/2014/main" id="{EEDC5D45-D6AF-4E04-8B5A-3609061BE67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a:extLst>
            <a:ext uri="{FF2B5EF4-FFF2-40B4-BE49-F238E27FC236}">
              <a16:creationId xmlns:a16="http://schemas.microsoft.com/office/drawing/2014/main" id="{A3B76429-52CF-4EC3-98CE-AB181E6E92C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568" name="直線コネクタ 567">
          <a:extLst>
            <a:ext uri="{FF2B5EF4-FFF2-40B4-BE49-F238E27FC236}">
              <a16:creationId xmlns:a16="http://schemas.microsoft.com/office/drawing/2014/main" id="{151B640F-90AD-4388-BC08-CE7608C2AE1E}"/>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9" name="【公民館】&#10;有形固定資産減価償却率最小値テキスト">
          <a:extLst>
            <a:ext uri="{FF2B5EF4-FFF2-40B4-BE49-F238E27FC236}">
              <a16:creationId xmlns:a16="http://schemas.microsoft.com/office/drawing/2014/main" id="{1D9850CB-86A4-4C31-AC93-B853B733B02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0" name="直線コネクタ 569">
          <a:extLst>
            <a:ext uri="{FF2B5EF4-FFF2-40B4-BE49-F238E27FC236}">
              <a16:creationId xmlns:a16="http://schemas.microsoft.com/office/drawing/2014/main" id="{01A205CE-B099-41CB-BA0C-CAB96F88BDF4}"/>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571" name="【公民館】&#10;有形固定資産減価償却率最大値テキスト">
          <a:extLst>
            <a:ext uri="{FF2B5EF4-FFF2-40B4-BE49-F238E27FC236}">
              <a16:creationId xmlns:a16="http://schemas.microsoft.com/office/drawing/2014/main" id="{87449284-070B-4817-B296-C9E96905500A}"/>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572" name="直線コネクタ 571">
          <a:extLst>
            <a:ext uri="{FF2B5EF4-FFF2-40B4-BE49-F238E27FC236}">
              <a16:creationId xmlns:a16="http://schemas.microsoft.com/office/drawing/2014/main" id="{CB788480-2888-40F3-909E-6321601D26FE}"/>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573" name="【公民館】&#10;有形固定資産減価償却率平均値テキスト">
          <a:extLst>
            <a:ext uri="{FF2B5EF4-FFF2-40B4-BE49-F238E27FC236}">
              <a16:creationId xmlns:a16="http://schemas.microsoft.com/office/drawing/2014/main" id="{A2D84E59-6E58-4248-838F-24BC5AEDC605}"/>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574" name="フローチャート: 判断 573">
          <a:extLst>
            <a:ext uri="{FF2B5EF4-FFF2-40B4-BE49-F238E27FC236}">
              <a16:creationId xmlns:a16="http://schemas.microsoft.com/office/drawing/2014/main" id="{6B07A880-38F7-4F7F-BEBD-A42FEB98ACAD}"/>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575" name="フローチャート: 判断 574">
          <a:extLst>
            <a:ext uri="{FF2B5EF4-FFF2-40B4-BE49-F238E27FC236}">
              <a16:creationId xmlns:a16="http://schemas.microsoft.com/office/drawing/2014/main" id="{8ECBAA7B-0935-45B1-9CEA-BC4930191E89}"/>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576" name="フローチャート: 判断 575">
          <a:extLst>
            <a:ext uri="{FF2B5EF4-FFF2-40B4-BE49-F238E27FC236}">
              <a16:creationId xmlns:a16="http://schemas.microsoft.com/office/drawing/2014/main" id="{0BC6CFDC-1A8B-42FF-A280-FCA4008C80FD}"/>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577" name="フローチャート: 判断 576">
          <a:extLst>
            <a:ext uri="{FF2B5EF4-FFF2-40B4-BE49-F238E27FC236}">
              <a16:creationId xmlns:a16="http://schemas.microsoft.com/office/drawing/2014/main" id="{DF86A47A-1306-42B6-9F33-4AB75B090E52}"/>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578" name="フローチャート: 判断 577">
          <a:extLst>
            <a:ext uri="{FF2B5EF4-FFF2-40B4-BE49-F238E27FC236}">
              <a16:creationId xmlns:a16="http://schemas.microsoft.com/office/drawing/2014/main" id="{FBCF03D4-9577-4C14-8205-AB842093C9F3}"/>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C006BD9A-4C82-4BFC-A6C4-EFF3EDC7FA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C2419866-076E-465C-BA80-8A900B55C8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2E41C482-33EB-4BE5-8A40-EB654EB1103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8778B844-1BE8-47EA-8204-42E26F6CCB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F8B794D0-41B9-4BEE-A0E0-A7B4414392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101600</xdr:rowOff>
    </xdr:from>
    <xdr:to>
      <xdr:col>85</xdr:col>
      <xdr:colOff>177800</xdr:colOff>
      <xdr:row>108</xdr:row>
      <xdr:rowOff>31750</xdr:rowOff>
    </xdr:to>
    <xdr:sp macro="" textlink="">
      <xdr:nvSpPr>
        <xdr:cNvPr id="584" name="楕円 583">
          <a:extLst>
            <a:ext uri="{FF2B5EF4-FFF2-40B4-BE49-F238E27FC236}">
              <a16:creationId xmlns:a16="http://schemas.microsoft.com/office/drawing/2014/main" id="{C3E7AF0C-068F-4068-80F1-B371A3E9484C}"/>
            </a:ext>
          </a:extLst>
        </xdr:cNvPr>
        <xdr:cNvSpPr/>
      </xdr:nvSpPr>
      <xdr:spPr>
        <a:xfrm>
          <a:off x="16268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80027</xdr:rowOff>
    </xdr:from>
    <xdr:ext cx="405111" cy="259045"/>
    <xdr:sp macro="" textlink="">
      <xdr:nvSpPr>
        <xdr:cNvPr id="585" name="【公民館】&#10;有形固定資産減価償却率該当値テキスト">
          <a:extLst>
            <a:ext uri="{FF2B5EF4-FFF2-40B4-BE49-F238E27FC236}">
              <a16:creationId xmlns:a16="http://schemas.microsoft.com/office/drawing/2014/main" id="{5396DD3E-5F70-4BC8-BAE5-77DF85F734E4}"/>
            </a:ext>
          </a:extLst>
        </xdr:cNvPr>
        <xdr:cNvSpPr txBox="1"/>
      </xdr:nvSpPr>
      <xdr:spPr>
        <a:xfrm>
          <a:off x="16357600"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69214</xdr:rowOff>
    </xdr:from>
    <xdr:to>
      <xdr:col>81</xdr:col>
      <xdr:colOff>101600</xdr:colOff>
      <xdr:row>107</xdr:row>
      <xdr:rowOff>170814</xdr:rowOff>
    </xdr:to>
    <xdr:sp macro="" textlink="">
      <xdr:nvSpPr>
        <xdr:cNvPr id="586" name="楕円 585">
          <a:extLst>
            <a:ext uri="{FF2B5EF4-FFF2-40B4-BE49-F238E27FC236}">
              <a16:creationId xmlns:a16="http://schemas.microsoft.com/office/drawing/2014/main" id="{10CAFF50-2F23-47E9-B3D4-C4C6EC3D1AE0}"/>
            </a:ext>
          </a:extLst>
        </xdr:cNvPr>
        <xdr:cNvSpPr/>
      </xdr:nvSpPr>
      <xdr:spPr>
        <a:xfrm>
          <a:off x="15430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120014</xdr:rowOff>
    </xdr:from>
    <xdr:to>
      <xdr:col>85</xdr:col>
      <xdr:colOff>127000</xdr:colOff>
      <xdr:row>107</xdr:row>
      <xdr:rowOff>152400</xdr:rowOff>
    </xdr:to>
    <xdr:cxnSp macro="">
      <xdr:nvCxnSpPr>
        <xdr:cNvPr id="587" name="直線コネクタ 586">
          <a:extLst>
            <a:ext uri="{FF2B5EF4-FFF2-40B4-BE49-F238E27FC236}">
              <a16:creationId xmlns:a16="http://schemas.microsoft.com/office/drawing/2014/main" id="{98B6BA91-2682-4010-9694-1EB6FB5DE4BB}"/>
            </a:ext>
          </a:extLst>
        </xdr:cNvPr>
        <xdr:cNvCxnSpPr/>
      </xdr:nvCxnSpPr>
      <xdr:spPr>
        <a:xfrm>
          <a:off x="15481300" y="1846516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38736</xdr:rowOff>
    </xdr:from>
    <xdr:to>
      <xdr:col>76</xdr:col>
      <xdr:colOff>165100</xdr:colOff>
      <xdr:row>107</xdr:row>
      <xdr:rowOff>140336</xdr:rowOff>
    </xdr:to>
    <xdr:sp macro="" textlink="">
      <xdr:nvSpPr>
        <xdr:cNvPr id="588" name="楕円 587">
          <a:extLst>
            <a:ext uri="{FF2B5EF4-FFF2-40B4-BE49-F238E27FC236}">
              <a16:creationId xmlns:a16="http://schemas.microsoft.com/office/drawing/2014/main" id="{B4F47467-E917-4326-B0AE-8EC799DC9979}"/>
            </a:ext>
          </a:extLst>
        </xdr:cNvPr>
        <xdr:cNvSpPr/>
      </xdr:nvSpPr>
      <xdr:spPr>
        <a:xfrm>
          <a:off x="14541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89536</xdr:rowOff>
    </xdr:from>
    <xdr:to>
      <xdr:col>81</xdr:col>
      <xdr:colOff>50800</xdr:colOff>
      <xdr:row>107</xdr:row>
      <xdr:rowOff>120014</xdr:rowOff>
    </xdr:to>
    <xdr:cxnSp macro="">
      <xdr:nvCxnSpPr>
        <xdr:cNvPr id="589" name="直線コネクタ 588">
          <a:extLst>
            <a:ext uri="{FF2B5EF4-FFF2-40B4-BE49-F238E27FC236}">
              <a16:creationId xmlns:a16="http://schemas.microsoft.com/office/drawing/2014/main" id="{7BC8E2F1-34CF-4E5C-8E49-BF4B3AD1E939}"/>
            </a:ext>
          </a:extLst>
        </xdr:cNvPr>
        <xdr:cNvCxnSpPr/>
      </xdr:nvCxnSpPr>
      <xdr:spPr>
        <a:xfrm>
          <a:off x="14592300" y="184346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6350</xdr:rowOff>
    </xdr:from>
    <xdr:to>
      <xdr:col>72</xdr:col>
      <xdr:colOff>38100</xdr:colOff>
      <xdr:row>107</xdr:row>
      <xdr:rowOff>107950</xdr:rowOff>
    </xdr:to>
    <xdr:sp macro="" textlink="">
      <xdr:nvSpPr>
        <xdr:cNvPr id="590" name="楕円 589">
          <a:extLst>
            <a:ext uri="{FF2B5EF4-FFF2-40B4-BE49-F238E27FC236}">
              <a16:creationId xmlns:a16="http://schemas.microsoft.com/office/drawing/2014/main" id="{C09BC1B0-BC2D-4DB4-A830-8C93CD1F47E2}"/>
            </a:ext>
          </a:extLst>
        </xdr:cNvPr>
        <xdr:cNvSpPr/>
      </xdr:nvSpPr>
      <xdr:spPr>
        <a:xfrm>
          <a:off x="1365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57150</xdr:rowOff>
    </xdr:from>
    <xdr:to>
      <xdr:col>76</xdr:col>
      <xdr:colOff>114300</xdr:colOff>
      <xdr:row>107</xdr:row>
      <xdr:rowOff>89536</xdr:rowOff>
    </xdr:to>
    <xdr:cxnSp macro="">
      <xdr:nvCxnSpPr>
        <xdr:cNvPr id="591" name="直線コネクタ 590">
          <a:extLst>
            <a:ext uri="{FF2B5EF4-FFF2-40B4-BE49-F238E27FC236}">
              <a16:creationId xmlns:a16="http://schemas.microsoft.com/office/drawing/2014/main" id="{E0FFEFBB-E846-43E3-937F-670C7296A9F6}"/>
            </a:ext>
          </a:extLst>
        </xdr:cNvPr>
        <xdr:cNvCxnSpPr/>
      </xdr:nvCxnSpPr>
      <xdr:spPr>
        <a:xfrm>
          <a:off x="13703300" y="184023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145414</xdr:rowOff>
    </xdr:from>
    <xdr:to>
      <xdr:col>67</xdr:col>
      <xdr:colOff>101600</xdr:colOff>
      <xdr:row>107</xdr:row>
      <xdr:rowOff>75564</xdr:rowOff>
    </xdr:to>
    <xdr:sp macro="" textlink="">
      <xdr:nvSpPr>
        <xdr:cNvPr id="592" name="楕円 591">
          <a:extLst>
            <a:ext uri="{FF2B5EF4-FFF2-40B4-BE49-F238E27FC236}">
              <a16:creationId xmlns:a16="http://schemas.microsoft.com/office/drawing/2014/main" id="{64534682-4C9E-481D-8BE7-E01A9A23068F}"/>
            </a:ext>
          </a:extLst>
        </xdr:cNvPr>
        <xdr:cNvSpPr/>
      </xdr:nvSpPr>
      <xdr:spPr>
        <a:xfrm>
          <a:off x="12763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24764</xdr:rowOff>
    </xdr:from>
    <xdr:to>
      <xdr:col>71</xdr:col>
      <xdr:colOff>177800</xdr:colOff>
      <xdr:row>107</xdr:row>
      <xdr:rowOff>57150</xdr:rowOff>
    </xdr:to>
    <xdr:cxnSp macro="">
      <xdr:nvCxnSpPr>
        <xdr:cNvPr id="593" name="直線コネクタ 592">
          <a:extLst>
            <a:ext uri="{FF2B5EF4-FFF2-40B4-BE49-F238E27FC236}">
              <a16:creationId xmlns:a16="http://schemas.microsoft.com/office/drawing/2014/main" id="{44B93259-7A06-4A60-B6EF-2F4E68E01B27}"/>
            </a:ext>
          </a:extLst>
        </xdr:cNvPr>
        <xdr:cNvCxnSpPr/>
      </xdr:nvCxnSpPr>
      <xdr:spPr>
        <a:xfrm>
          <a:off x="12814300" y="183699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594" name="n_1aveValue【公民館】&#10;有形固定資産減価償却率">
          <a:extLst>
            <a:ext uri="{FF2B5EF4-FFF2-40B4-BE49-F238E27FC236}">
              <a16:creationId xmlns:a16="http://schemas.microsoft.com/office/drawing/2014/main" id="{D2037A57-DF79-4524-971A-3441ACD24155}"/>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595" name="n_2aveValue【公民館】&#10;有形固定資産減価償却率">
          <a:extLst>
            <a:ext uri="{FF2B5EF4-FFF2-40B4-BE49-F238E27FC236}">
              <a16:creationId xmlns:a16="http://schemas.microsoft.com/office/drawing/2014/main" id="{A8C36FFC-85B8-4921-A14A-A1F7A2799343}"/>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596" name="n_3aveValue【公民館】&#10;有形固定資産減価償却率">
          <a:extLst>
            <a:ext uri="{FF2B5EF4-FFF2-40B4-BE49-F238E27FC236}">
              <a16:creationId xmlns:a16="http://schemas.microsoft.com/office/drawing/2014/main" id="{B799BA70-FCF6-4114-ABCF-F44C4A32A35A}"/>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597" name="n_4aveValue【公民館】&#10;有形固定資産減価償却率">
          <a:extLst>
            <a:ext uri="{FF2B5EF4-FFF2-40B4-BE49-F238E27FC236}">
              <a16:creationId xmlns:a16="http://schemas.microsoft.com/office/drawing/2014/main" id="{F8B60C65-5CA8-438A-A7A3-EAF99841F2A9}"/>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161941</xdr:rowOff>
    </xdr:from>
    <xdr:ext cx="405111" cy="259045"/>
    <xdr:sp macro="" textlink="">
      <xdr:nvSpPr>
        <xdr:cNvPr id="598" name="n_1mainValue【公民館】&#10;有形固定資産減価償却率">
          <a:extLst>
            <a:ext uri="{FF2B5EF4-FFF2-40B4-BE49-F238E27FC236}">
              <a16:creationId xmlns:a16="http://schemas.microsoft.com/office/drawing/2014/main" id="{E32C0C2D-3AFF-485D-8811-654C4E158CF1}"/>
            </a:ext>
          </a:extLst>
        </xdr:cNvPr>
        <xdr:cNvSpPr txBox="1"/>
      </xdr:nvSpPr>
      <xdr:spPr>
        <a:xfrm>
          <a:off x="15266044" y="1850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131463</xdr:rowOff>
    </xdr:from>
    <xdr:ext cx="405111" cy="259045"/>
    <xdr:sp macro="" textlink="">
      <xdr:nvSpPr>
        <xdr:cNvPr id="599" name="n_2mainValue【公民館】&#10;有形固定資産減価償却率">
          <a:extLst>
            <a:ext uri="{FF2B5EF4-FFF2-40B4-BE49-F238E27FC236}">
              <a16:creationId xmlns:a16="http://schemas.microsoft.com/office/drawing/2014/main" id="{29D1A7FB-A04F-4D3E-A06A-47688DA0F407}"/>
            </a:ext>
          </a:extLst>
        </xdr:cNvPr>
        <xdr:cNvSpPr txBox="1"/>
      </xdr:nvSpPr>
      <xdr:spPr>
        <a:xfrm>
          <a:off x="14389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99077</xdr:rowOff>
    </xdr:from>
    <xdr:ext cx="405111" cy="259045"/>
    <xdr:sp macro="" textlink="">
      <xdr:nvSpPr>
        <xdr:cNvPr id="600" name="n_3mainValue【公民館】&#10;有形固定資産減価償却率">
          <a:extLst>
            <a:ext uri="{FF2B5EF4-FFF2-40B4-BE49-F238E27FC236}">
              <a16:creationId xmlns:a16="http://schemas.microsoft.com/office/drawing/2014/main" id="{C6DFD2B8-638A-4A3F-96E6-FFBCBDA2D132}"/>
            </a:ext>
          </a:extLst>
        </xdr:cNvPr>
        <xdr:cNvSpPr txBox="1"/>
      </xdr:nvSpPr>
      <xdr:spPr>
        <a:xfrm>
          <a:off x="135007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66691</xdr:rowOff>
    </xdr:from>
    <xdr:ext cx="405111" cy="259045"/>
    <xdr:sp macro="" textlink="">
      <xdr:nvSpPr>
        <xdr:cNvPr id="601" name="n_4mainValue【公民館】&#10;有形固定資産減価償却率">
          <a:extLst>
            <a:ext uri="{FF2B5EF4-FFF2-40B4-BE49-F238E27FC236}">
              <a16:creationId xmlns:a16="http://schemas.microsoft.com/office/drawing/2014/main" id="{E5A040FA-DF74-46AF-918F-8EE97C07FE2B}"/>
            </a:ext>
          </a:extLst>
        </xdr:cNvPr>
        <xdr:cNvSpPr txBox="1"/>
      </xdr:nvSpPr>
      <xdr:spPr>
        <a:xfrm>
          <a:off x="12611744"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6AFAF088-9CD4-475E-BB06-6BAB072314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3D7A385A-FC81-41DA-96F4-F0771507BF6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A262B34E-1EAE-487B-9AF3-DE02ED6440B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B520BCC9-1A54-4677-8EA8-52F4510F4C2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C8BA27BE-6D59-4131-B0CB-C5EF6ABEB1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3ED81C0C-D9E7-4FD5-8D09-D7CF9377493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273B5F84-4089-4F94-A68F-AD265D7B6EC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40456E74-C4BF-4620-B195-0F5E82BA9B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A1034298-12FC-4D2A-AF49-712488A5F3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5F3186C9-99A7-438D-940C-54C33B6D4F0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2" name="直線コネクタ 611">
          <a:extLst>
            <a:ext uri="{FF2B5EF4-FFF2-40B4-BE49-F238E27FC236}">
              <a16:creationId xmlns:a16="http://schemas.microsoft.com/office/drawing/2014/main" id="{18D80E6C-4FBC-495F-AE09-32522B61BA5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3" name="テキスト ボックス 612">
          <a:extLst>
            <a:ext uri="{FF2B5EF4-FFF2-40B4-BE49-F238E27FC236}">
              <a16:creationId xmlns:a16="http://schemas.microsoft.com/office/drawing/2014/main" id="{6FBB56C9-1D7F-42BD-B4F3-968C9A1B6B7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4" name="直線コネクタ 613">
          <a:extLst>
            <a:ext uri="{FF2B5EF4-FFF2-40B4-BE49-F238E27FC236}">
              <a16:creationId xmlns:a16="http://schemas.microsoft.com/office/drawing/2014/main" id="{0F18F9E7-40EF-4BB1-AA3B-9AFD5F44D65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5" name="テキスト ボックス 614">
          <a:extLst>
            <a:ext uri="{FF2B5EF4-FFF2-40B4-BE49-F238E27FC236}">
              <a16:creationId xmlns:a16="http://schemas.microsoft.com/office/drawing/2014/main" id="{2E9E4580-2261-4554-8A6D-1D6351B6786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6" name="直線コネクタ 615">
          <a:extLst>
            <a:ext uri="{FF2B5EF4-FFF2-40B4-BE49-F238E27FC236}">
              <a16:creationId xmlns:a16="http://schemas.microsoft.com/office/drawing/2014/main" id="{97F71380-A5CC-4713-A3ED-2225EF67DBC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7" name="テキスト ボックス 616">
          <a:extLst>
            <a:ext uri="{FF2B5EF4-FFF2-40B4-BE49-F238E27FC236}">
              <a16:creationId xmlns:a16="http://schemas.microsoft.com/office/drawing/2014/main" id="{022541CD-AC46-4939-B26E-313C20598E1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8" name="直線コネクタ 617">
          <a:extLst>
            <a:ext uri="{FF2B5EF4-FFF2-40B4-BE49-F238E27FC236}">
              <a16:creationId xmlns:a16="http://schemas.microsoft.com/office/drawing/2014/main" id="{061C2E13-5752-497B-BA37-F9104C84B1D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9" name="テキスト ボックス 618">
          <a:extLst>
            <a:ext uri="{FF2B5EF4-FFF2-40B4-BE49-F238E27FC236}">
              <a16:creationId xmlns:a16="http://schemas.microsoft.com/office/drawing/2014/main" id="{3BB1B8A0-F2A3-41FD-9401-BBC51026D80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0" name="直線コネクタ 619">
          <a:extLst>
            <a:ext uri="{FF2B5EF4-FFF2-40B4-BE49-F238E27FC236}">
              <a16:creationId xmlns:a16="http://schemas.microsoft.com/office/drawing/2014/main" id="{F216E11B-E15D-41A0-8CD1-528224E5AC6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1" name="テキスト ボックス 620">
          <a:extLst>
            <a:ext uri="{FF2B5EF4-FFF2-40B4-BE49-F238E27FC236}">
              <a16:creationId xmlns:a16="http://schemas.microsoft.com/office/drawing/2014/main" id="{5CB12CBC-13D6-4F85-AC00-BF3D8329E2A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30535093-3476-4F16-84EE-3839A0D1DFF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id="{FF3C8AD8-65BD-4A15-B789-9750E689C1A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id="{F2385081-6027-4B24-AA9D-F1844F474E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625" name="直線コネクタ 624">
          <a:extLst>
            <a:ext uri="{FF2B5EF4-FFF2-40B4-BE49-F238E27FC236}">
              <a16:creationId xmlns:a16="http://schemas.microsoft.com/office/drawing/2014/main" id="{E896BBA1-B089-46C6-8576-9EFBE93A3F14}"/>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626" name="【公民館】&#10;一人当たり面積最小値テキスト">
          <a:extLst>
            <a:ext uri="{FF2B5EF4-FFF2-40B4-BE49-F238E27FC236}">
              <a16:creationId xmlns:a16="http://schemas.microsoft.com/office/drawing/2014/main" id="{466BAEB4-53C3-498A-9827-86F1CFDAE607}"/>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627" name="直線コネクタ 626">
          <a:extLst>
            <a:ext uri="{FF2B5EF4-FFF2-40B4-BE49-F238E27FC236}">
              <a16:creationId xmlns:a16="http://schemas.microsoft.com/office/drawing/2014/main" id="{465BB9A9-14E5-4269-A0DF-189862D4E201}"/>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628" name="【公民館】&#10;一人当たり面積最大値テキスト">
          <a:extLst>
            <a:ext uri="{FF2B5EF4-FFF2-40B4-BE49-F238E27FC236}">
              <a16:creationId xmlns:a16="http://schemas.microsoft.com/office/drawing/2014/main" id="{A2421CCD-6315-464C-B3AA-3250D073C5B7}"/>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629" name="直線コネクタ 628">
          <a:extLst>
            <a:ext uri="{FF2B5EF4-FFF2-40B4-BE49-F238E27FC236}">
              <a16:creationId xmlns:a16="http://schemas.microsoft.com/office/drawing/2014/main" id="{48370F8B-11E5-4ADB-9B06-12845DC78668}"/>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630" name="【公民館】&#10;一人当たり面積平均値テキスト">
          <a:extLst>
            <a:ext uri="{FF2B5EF4-FFF2-40B4-BE49-F238E27FC236}">
              <a16:creationId xmlns:a16="http://schemas.microsoft.com/office/drawing/2014/main" id="{ED5244F5-467F-46B4-B536-4DE3C355D2CD}"/>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631" name="フローチャート: 判断 630">
          <a:extLst>
            <a:ext uri="{FF2B5EF4-FFF2-40B4-BE49-F238E27FC236}">
              <a16:creationId xmlns:a16="http://schemas.microsoft.com/office/drawing/2014/main" id="{090BDFB2-C986-4D10-A55F-089BA64C5DC8}"/>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632" name="フローチャート: 判断 631">
          <a:extLst>
            <a:ext uri="{FF2B5EF4-FFF2-40B4-BE49-F238E27FC236}">
              <a16:creationId xmlns:a16="http://schemas.microsoft.com/office/drawing/2014/main" id="{16E91AAF-4FED-419E-9169-8F7715248301}"/>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633" name="フローチャート: 判断 632">
          <a:extLst>
            <a:ext uri="{FF2B5EF4-FFF2-40B4-BE49-F238E27FC236}">
              <a16:creationId xmlns:a16="http://schemas.microsoft.com/office/drawing/2014/main" id="{47F3551F-DC37-4827-A4EB-B49607BC044B}"/>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634" name="フローチャート: 判断 633">
          <a:extLst>
            <a:ext uri="{FF2B5EF4-FFF2-40B4-BE49-F238E27FC236}">
              <a16:creationId xmlns:a16="http://schemas.microsoft.com/office/drawing/2014/main" id="{0753C28C-6929-4B22-A2E6-4C6F56D1D23E}"/>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635" name="フローチャート: 判断 634">
          <a:extLst>
            <a:ext uri="{FF2B5EF4-FFF2-40B4-BE49-F238E27FC236}">
              <a16:creationId xmlns:a16="http://schemas.microsoft.com/office/drawing/2014/main" id="{6ADEEB86-2775-45CB-BDB7-006BEBED509A}"/>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7AEEADA5-E90D-4F05-9990-C542ECCA01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45A6CC77-0862-4FA7-8E52-8F245059E91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1B4DBCCE-BEE4-4B3F-9108-27AB327AEEA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4BA4AF96-E28A-49BD-8DE5-3FE8B1D71E5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28186C89-AFEA-4AB5-BCFE-BFB35E8B65F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103887</xdr:rowOff>
    </xdr:from>
    <xdr:to>
      <xdr:col>116</xdr:col>
      <xdr:colOff>114300</xdr:colOff>
      <xdr:row>106</xdr:row>
      <xdr:rowOff>34037</xdr:rowOff>
    </xdr:to>
    <xdr:sp macro="" textlink="">
      <xdr:nvSpPr>
        <xdr:cNvPr id="641" name="楕円 640">
          <a:extLst>
            <a:ext uri="{FF2B5EF4-FFF2-40B4-BE49-F238E27FC236}">
              <a16:creationId xmlns:a16="http://schemas.microsoft.com/office/drawing/2014/main" id="{CAC9DB24-22D5-4060-8E16-6D1C4DB5F87A}"/>
            </a:ext>
          </a:extLst>
        </xdr:cNvPr>
        <xdr:cNvSpPr/>
      </xdr:nvSpPr>
      <xdr:spPr>
        <a:xfrm>
          <a:off x="22110700" y="1810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126764</xdr:rowOff>
    </xdr:from>
    <xdr:ext cx="469744" cy="259045"/>
    <xdr:sp macro="" textlink="">
      <xdr:nvSpPr>
        <xdr:cNvPr id="642" name="【公民館】&#10;一人当たり面積該当値テキスト">
          <a:extLst>
            <a:ext uri="{FF2B5EF4-FFF2-40B4-BE49-F238E27FC236}">
              <a16:creationId xmlns:a16="http://schemas.microsoft.com/office/drawing/2014/main" id="{4B890F54-D15D-439C-8647-2FE5E5BAEDC4}"/>
            </a:ext>
          </a:extLst>
        </xdr:cNvPr>
        <xdr:cNvSpPr txBox="1"/>
      </xdr:nvSpPr>
      <xdr:spPr>
        <a:xfrm>
          <a:off x="22199600" y="1795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122937</xdr:rowOff>
    </xdr:from>
    <xdr:to>
      <xdr:col>112</xdr:col>
      <xdr:colOff>38100</xdr:colOff>
      <xdr:row>106</xdr:row>
      <xdr:rowOff>53087</xdr:rowOff>
    </xdr:to>
    <xdr:sp macro="" textlink="">
      <xdr:nvSpPr>
        <xdr:cNvPr id="643" name="楕円 642">
          <a:extLst>
            <a:ext uri="{FF2B5EF4-FFF2-40B4-BE49-F238E27FC236}">
              <a16:creationId xmlns:a16="http://schemas.microsoft.com/office/drawing/2014/main" id="{6CABC093-288C-4BA2-BB6A-B2449AE7611F}"/>
            </a:ext>
          </a:extLst>
        </xdr:cNvPr>
        <xdr:cNvSpPr/>
      </xdr:nvSpPr>
      <xdr:spPr>
        <a:xfrm>
          <a:off x="21272500" y="181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154687</xdr:rowOff>
    </xdr:from>
    <xdr:to>
      <xdr:col>116</xdr:col>
      <xdr:colOff>63500</xdr:colOff>
      <xdr:row>106</xdr:row>
      <xdr:rowOff>2287</xdr:rowOff>
    </xdr:to>
    <xdr:cxnSp macro="">
      <xdr:nvCxnSpPr>
        <xdr:cNvPr id="644" name="直線コネクタ 643">
          <a:extLst>
            <a:ext uri="{FF2B5EF4-FFF2-40B4-BE49-F238E27FC236}">
              <a16:creationId xmlns:a16="http://schemas.microsoft.com/office/drawing/2014/main" id="{1110BA05-940C-4C99-9563-940ABA31AA95}"/>
            </a:ext>
          </a:extLst>
        </xdr:cNvPr>
        <xdr:cNvCxnSpPr/>
      </xdr:nvCxnSpPr>
      <xdr:spPr>
        <a:xfrm flipV="1">
          <a:off x="21323300" y="18156937"/>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136652</xdr:rowOff>
    </xdr:from>
    <xdr:to>
      <xdr:col>107</xdr:col>
      <xdr:colOff>101600</xdr:colOff>
      <xdr:row>106</xdr:row>
      <xdr:rowOff>66802</xdr:rowOff>
    </xdr:to>
    <xdr:sp macro="" textlink="">
      <xdr:nvSpPr>
        <xdr:cNvPr id="645" name="楕円 644">
          <a:extLst>
            <a:ext uri="{FF2B5EF4-FFF2-40B4-BE49-F238E27FC236}">
              <a16:creationId xmlns:a16="http://schemas.microsoft.com/office/drawing/2014/main" id="{4F3589FC-FC36-4ED5-852C-C15240C55914}"/>
            </a:ext>
          </a:extLst>
        </xdr:cNvPr>
        <xdr:cNvSpPr/>
      </xdr:nvSpPr>
      <xdr:spPr>
        <a:xfrm>
          <a:off x="20383500" y="181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2287</xdr:rowOff>
    </xdr:from>
    <xdr:to>
      <xdr:col>111</xdr:col>
      <xdr:colOff>177800</xdr:colOff>
      <xdr:row>106</xdr:row>
      <xdr:rowOff>16002</xdr:rowOff>
    </xdr:to>
    <xdr:cxnSp macro="">
      <xdr:nvCxnSpPr>
        <xdr:cNvPr id="646" name="直線コネクタ 645">
          <a:extLst>
            <a:ext uri="{FF2B5EF4-FFF2-40B4-BE49-F238E27FC236}">
              <a16:creationId xmlns:a16="http://schemas.microsoft.com/office/drawing/2014/main" id="{C186BB67-F24A-42B0-A45A-79537D1FBCE7}"/>
            </a:ext>
          </a:extLst>
        </xdr:cNvPr>
        <xdr:cNvCxnSpPr/>
      </xdr:nvCxnSpPr>
      <xdr:spPr>
        <a:xfrm flipV="1">
          <a:off x="20434300" y="1817598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146558</xdr:rowOff>
    </xdr:from>
    <xdr:to>
      <xdr:col>102</xdr:col>
      <xdr:colOff>165100</xdr:colOff>
      <xdr:row>106</xdr:row>
      <xdr:rowOff>76708</xdr:rowOff>
    </xdr:to>
    <xdr:sp macro="" textlink="">
      <xdr:nvSpPr>
        <xdr:cNvPr id="647" name="楕円 646">
          <a:extLst>
            <a:ext uri="{FF2B5EF4-FFF2-40B4-BE49-F238E27FC236}">
              <a16:creationId xmlns:a16="http://schemas.microsoft.com/office/drawing/2014/main" id="{2F12EE03-F27E-4F97-8227-83AA8A8D0E5B}"/>
            </a:ext>
          </a:extLst>
        </xdr:cNvPr>
        <xdr:cNvSpPr/>
      </xdr:nvSpPr>
      <xdr:spPr>
        <a:xfrm>
          <a:off x="19494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16002</xdr:rowOff>
    </xdr:from>
    <xdr:to>
      <xdr:col>107</xdr:col>
      <xdr:colOff>50800</xdr:colOff>
      <xdr:row>106</xdr:row>
      <xdr:rowOff>25908</xdr:rowOff>
    </xdr:to>
    <xdr:cxnSp macro="">
      <xdr:nvCxnSpPr>
        <xdr:cNvPr id="648" name="直線コネクタ 647">
          <a:extLst>
            <a:ext uri="{FF2B5EF4-FFF2-40B4-BE49-F238E27FC236}">
              <a16:creationId xmlns:a16="http://schemas.microsoft.com/office/drawing/2014/main" id="{31AA2F26-DAD0-4402-AE4A-369FF807C811}"/>
            </a:ext>
          </a:extLst>
        </xdr:cNvPr>
        <xdr:cNvCxnSpPr/>
      </xdr:nvCxnSpPr>
      <xdr:spPr>
        <a:xfrm flipV="1">
          <a:off x="19545300" y="1818970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649" name="楕円 648">
          <a:extLst>
            <a:ext uri="{FF2B5EF4-FFF2-40B4-BE49-F238E27FC236}">
              <a16:creationId xmlns:a16="http://schemas.microsoft.com/office/drawing/2014/main" id="{42F8A555-DE01-4799-8060-17DCBC3ECEF4}"/>
            </a:ext>
          </a:extLst>
        </xdr:cNvPr>
        <xdr:cNvSpPr/>
      </xdr:nvSpPr>
      <xdr:spPr>
        <a:xfrm>
          <a:off x="18605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25908</xdr:rowOff>
    </xdr:from>
    <xdr:to>
      <xdr:col>102</xdr:col>
      <xdr:colOff>114300</xdr:colOff>
      <xdr:row>106</xdr:row>
      <xdr:rowOff>38100</xdr:rowOff>
    </xdr:to>
    <xdr:cxnSp macro="">
      <xdr:nvCxnSpPr>
        <xdr:cNvPr id="650" name="直線コネクタ 649">
          <a:extLst>
            <a:ext uri="{FF2B5EF4-FFF2-40B4-BE49-F238E27FC236}">
              <a16:creationId xmlns:a16="http://schemas.microsoft.com/office/drawing/2014/main" id="{3B754A63-466E-4304-90A5-7B61988082BD}"/>
            </a:ext>
          </a:extLst>
        </xdr:cNvPr>
        <xdr:cNvCxnSpPr/>
      </xdr:nvCxnSpPr>
      <xdr:spPr>
        <a:xfrm flipV="1">
          <a:off x="18656300" y="1819960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651" name="n_1aveValue【公民館】&#10;一人当たり面積">
          <a:extLst>
            <a:ext uri="{FF2B5EF4-FFF2-40B4-BE49-F238E27FC236}">
              <a16:creationId xmlns:a16="http://schemas.microsoft.com/office/drawing/2014/main" id="{4F6ECF61-5E89-404C-9AAF-C8EDCAFF24A9}"/>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652" name="n_2aveValue【公民館】&#10;一人当たり面積">
          <a:extLst>
            <a:ext uri="{FF2B5EF4-FFF2-40B4-BE49-F238E27FC236}">
              <a16:creationId xmlns:a16="http://schemas.microsoft.com/office/drawing/2014/main" id="{F61C3FFD-42F3-40B0-80EB-D4BB4AF9B894}"/>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653" name="n_3aveValue【公民館】&#10;一人当たり面積">
          <a:extLst>
            <a:ext uri="{FF2B5EF4-FFF2-40B4-BE49-F238E27FC236}">
              <a16:creationId xmlns:a16="http://schemas.microsoft.com/office/drawing/2014/main" id="{3C0506D7-CF7E-4EF9-A65C-043572DB429B}"/>
            </a:ext>
          </a:extLst>
        </xdr:cNvPr>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654" name="n_4aveValue【公民館】&#10;一人当たり面積">
          <a:extLst>
            <a:ext uri="{FF2B5EF4-FFF2-40B4-BE49-F238E27FC236}">
              <a16:creationId xmlns:a16="http://schemas.microsoft.com/office/drawing/2014/main" id="{806F23AD-F5E9-4C7C-9690-E06F315539D7}"/>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69614</xdr:rowOff>
    </xdr:from>
    <xdr:ext cx="469744" cy="259045"/>
    <xdr:sp macro="" textlink="">
      <xdr:nvSpPr>
        <xdr:cNvPr id="655" name="n_1mainValue【公民館】&#10;一人当たり面積">
          <a:extLst>
            <a:ext uri="{FF2B5EF4-FFF2-40B4-BE49-F238E27FC236}">
              <a16:creationId xmlns:a16="http://schemas.microsoft.com/office/drawing/2014/main" id="{63EFCF31-01DB-4781-B5A3-5A58E376746D}"/>
            </a:ext>
          </a:extLst>
        </xdr:cNvPr>
        <xdr:cNvSpPr txBox="1"/>
      </xdr:nvSpPr>
      <xdr:spPr>
        <a:xfrm>
          <a:off x="21075727" y="17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83329</xdr:rowOff>
    </xdr:from>
    <xdr:ext cx="469744" cy="259045"/>
    <xdr:sp macro="" textlink="">
      <xdr:nvSpPr>
        <xdr:cNvPr id="656" name="n_2mainValue【公民館】&#10;一人当たり面積">
          <a:extLst>
            <a:ext uri="{FF2B5EF4-FFF2-40B4-BE49-F238E27FC236}">
              <a16:creationId xmlns:a16="http://schemas.microsoft.com/office/drawing/2014/main" id="{B7FB77ED-4078-4AD3-A416-AEA3970E9CAA}"/>
            </a:ext>
          </a:extLst>
        </xdr:cNvPr>
        <xdr:cNvSpPr txBox="1"/>
      </xdr:nvSpPr>
      <xdr:spPr>
        <a:xfrm>
          <a:off x="20199427" y="179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93235</xdr:rowOff>
    </xdr:from>
    <xdr:ext cx="469744" cy="259045"/>
    <xdr:sp macro="" textlink="">
      <xdr:nvSpPr>
        <xdr:cNvPr id="657" name="n_3mainValue【公民館】&#10;一人当たり面積">
          <a:extLst>
            <a:ext uri="{FF2B5EF4-FFF2-40B4-BE49-F238E27FC236}">
              <a16:creationId xmlns:a16="http://schemas.microsoft.com/office/drawing/2014/main" id="{7325011B-EB11-4A4E-9B49-37BBF388C517}"/>
            </a:ext>
          </a:extLst>
        </xdr:cNvPr>
        <xdr:cNvSpPr txBox="1"/>
      </xdr:nvSpPr>
      <xdr:spPr>
        <a:xfrm>
          <a:off x="19310427" y="179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105427</xdr:rowOff>
    </xdr:from>
    <xdr:ext cx="469744" cy="259045"/>
    <xdr:sp macro="" textlink="">
      <xdr:nvSpPr>
        <xdr:cNvPr id="658" name="n_4mainValue【公民館】&#10;一人当たり面積">
          <a:extLst>
            <a:ext uri="{FF2B5EF4-FFF2-40B4-BE49-F238E27FC236}">
              <a16:creationId xmlns:a16="http://schemas.microsoft.com/office/drawing/2014/main" id="{7AD0CBD2-85C0-496F-8090-C6C4B61D3DF5}"/>
            </a:ext>
          </a:extLst>
        </xdr:cNvPr>
        <xdr:cNvSpPr txBox="1"/>
      </xdr:nvSpPr>
      <xdr:spPr>
        <a:xfrm>
          <a:off x="18421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1BA115C9-1BCF-4A50-AEC8-449302FC8B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CD9AD133-6B5E-4E08-B49C-A7D608DA827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5610FE70-3A72-4C80-97F8-EB3FB52E48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道路・学校施設以外すべての施設の有形固定資産減価償却率が、県平均、類似団体平均を上回っている。道路については、令和５年度を整理するにあたって、道路資産の計算方法を改めたため大きく改善した。学校施設については、統廃合が進んで町内に小中学校が１校づつとなり、そのいずれも近年改築を実施（中学校は平成２０年度完了、小学校は令和２年度完了）したことにより、有形固定資産減価償却率が低下することとなった。公営住宅については、１３０戸全てが木造で、うち７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あたる９４棟が築３０年以上となっている。また、残る３６棟も築２０年以上を経過し有形固定資産減価償却率が高くなっていることから、修繕などの課題はあるものの、入居者への払下げを模索しているものは、入居者との意見交換会を実施している。また、災害の危険個所にある公営住宅については、入居者への災害の危険が高まった際の行動を説明するとともに、特に危険な個所については、住宅に空きが出た場合でも入居者の募集を実施しない対応をとっている。橋りょうについては１１５橋の半数以上が耐用年数の４５年を経過していることから、計画的な長寿命化工事等の実施に加え、日々の点検により事故防止に努めている。また、歩道を含め道路破損の一因となっている街路樹については、根上がり対策の検討や景観に配慮しながら計画的に伐採していく。公民館施設についても地区ごとに１カ所設置されてきたが、老朽化による計画的な改修は実施していくものの、人口減少による社会情勢の変化、避難所としての機能を考慮した適正な立地などを考慮し、統廃合も含めた移転改築も今後検討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3DDF45-92A6-4443-A0E6-245E4AB365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2253CC-C228-411F-B9F2-A5901FD58E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E8E3D1-AC9F-480B-9A53-72949651788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9C24CD-AC5F-4A96-8945-5B407A301E6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A409E50-F5C1-4D29-B380-A113744AB15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D05184-4702-4C5D-92FC-C8A8BB4504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38BF47-4892-4269-A300-3A68E2CE26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11C480C-EF54-418A-8BD4-D88D459830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CA313A-66E4-40FD-93AA-EC997B9D699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E3DE3B-D52B-494C-A7F4-C31974F9A4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8,060
8,049
214.92
8,196,685
7,730,308
367,448
3,818,565
6,094,174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8724C1-C878-41F6-8F2B-1B47C9E8AFF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E85178-CA23-4175-95D7-AA2B1E6001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699E01-0C4B-4930-A6DF-7C39C5EDE8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0CCA19-3738-46BE-84B6-2B68A9B2B61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9F6088-2144-4B4E-B7ED-52D14BB25D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15F646D-6B61-41B8-A0F0-A43F2C4B683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3A82A4-E531-42EC-A88A-10B5B9D8B8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DEC7254-ACE7-41ED-AD8C-1EB93799AE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461B32-C582-44ED-8805-2ADAB0FF0C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AAFF2C-997F-49D5-8374-A48459DBCB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3AA627-2BD7-4F5A-89A7-4FEE31FE3C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E01B5A-5CD9-472B-8C50-8F3AAD3E94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141E91-C8D9-4B7B-BDAE-ADD613EEBE5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C86018-88CD-4E80-B274-D0FC3FBF52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09C882-B48C-45C2-966A-C25582A35E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894917-0AF3-48C5-A733-C026AEFD7F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4B773B-4DE7-4CB0-9D9E-BEBFD9DD00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20C8BE-B5D6-4CE1-9483-EC8824E94F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5237E5-7453-49FF-A77E-C25B86E8FF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4D8AF8B-89AF-4056-AC01-8AFBD421B78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FCFBF8-6736-45F4-BB5E-D8047828064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B515EA-3038-40C2-9DF5-27A053152B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3A77CB-698E-4235-8F49-2A42013A332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C8678B-AE52-4CEB-9679-7337EB0ADE0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1FE359-50E2-4B50-ACB1-0BA39768391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4C7C0A-E9BB-4087-9B8F-4083CA3D99A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55E3CB-819F-48BC-AA83-467F3B6F356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9A250A-7AA1-4986-B91E-9CBA46C428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FDDBFC-92F8-4318-A7FB-209A58B2BA8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6237BA9-A548-4344-A9C9-85E8F02EA0A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3CC9BF4-B626-45CD-B5D2-651DD9CB81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B42033D-073F-4BB8-8DF8-06A0B0C710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A43760A-F75B-4279-8C02-B353403D996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8BF040A-9AD3-4AA6-A4B2-8780D8E2A7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8CF7E6A-7CF2-4B18-AB3A-C5C866DB8A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CF73E69-DDD0-4645-9877-FF8999EFC7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AA40413-63D8-4766-A2F4-1654D655A12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3300D7-272D-49FD-9D79-3D70990638B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B0665F8-ABE1-4D90-BE33-1FAA023AAFB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0BF8EB2-C124-442E-BE77-32366E87ABE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BD5D555-690D-4485-8BF7-08F7F987A20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A7E9140-BC92-4BD1-B508-7C6E02AE8F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17F6626-68C6-4595-A612-1D1DF05BEB4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25AAF55-BAA5-4B23-AC18-625ED27A4E2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F529E10-62E2-4A1C-8CA4-013BB316169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3DCE8DC-236B-4C00-B5C1-7F0B9655965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85BB564-A26A-4B48-AEE9-ABBA253405E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9A5011B-F558-4EE5-AD22-29F400B7706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C61A7DDD-4087-456F-BC7E-87B7890B1CE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9B98CD6D-EBF7-448D-9765-AA1561378BBE}"/>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9A8A1A67-3432-4EFB-B4CA-E07BFF7AD17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CDE7A3B4-57B2-40EF-A1EB-8D5E6B1FA7E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3F8E2805-1BF1-4799-A4AD-A57647634BA6}"/>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D0354CE-1D77-4DC8-82A4-6079E6811C93}"/>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668F8896-11CC-491F-B09E-0D1F2F5D6274}"/>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7D6F7DD3-CD74-4588-9A71-2EA661E3A8A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B88486E6-3971-4CA3-A489-4FB819CE335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1EE2FFF3-20F7-4541-8938-D9F7D070FD25}"/>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3C4484AD-CF9F-478E-A692-1C5F1CE7DD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3A200286-8B7F-42D5-A7CF-C545A459EFDF}"/>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EA1E4307-575F-48B5-861D-004D2949E883}"/>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64844107-9076-4349-B095-97E1F3F1CA5E}"/>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226726B8-0F24-4A87-9251-B5113B840AD2}"/>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CD10D12B-C9BA-4E4E-9A51-53EA01B3CE67}"/>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72A1DC1E-D486-4ED7-A3E8-3D2DDF5DFF32}"/>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F0706F81-B60D-4D1A-9850-E38579387002}"/>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43D98550-A7E7-4CBC-8FC4-EEB672B1D1EF}"/>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6CB99A34-7F8A-4F8B-BCC5-736EA03BF86F}"/>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5E098FC4-9AC1-4E7E-8E29-075F1F980082}"/>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F3F95187-E09B-4F32-B33B-760C50845B02}"/>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4ED6BB8D-7869-4660-AD5B-1E399FE18B2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304E66D6-DBC5-4A57-9879-CAB2B8050D0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4D8BA002-AE6D-4006-97EB-D49BC4E8EF4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28A5E9C-A068-4F5C-99B5-4929EFF2DE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C6185F1-60A4-43B9-A82C-6C76F45178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40640</xdr:rowOff>
    </xdr:from>
    <xdr:to>
      <xdr:col>24</xdr:col>
      <xdr:colOff>114300</xdr:colOff>
      <xdr:row>63</xdr:row>
      <xdr:rowOff>142240</xdr:rowOff>
    </xdr:to>
    <xdr:sp macro="" textlink="">
      <xdr:nvSpPr>
        <xdr:cNvPr id="87" name="楕円 86">
          <a:extLst>
            <a:ext uri="{FF2B5EF4-FFF2-40B4-BE49-F238E27FC236}">
              <a16:creationId xmlns:a16="http://schemas.microsoft.com/office/drawing/2014/main" id="{943349E3-5CC5-4B0E-8101-780D2662BD34}"/>
            </a:ext>
          </a:extLst>
        </xdr:cNvPr>
        <xdr:cNvSpPr/>
      </xdr:nvSpPr>
      <xdr:spPr>
        <a:xfrm>
          <a:off x="4584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127017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4F74A7F0-A2DE-4DC6-98A1-8ADEAF8D804E}"/>
            </a:ext>
          </a:extLst>
        </xdr:cNvPr>
        <xdr:cNvSpPr txBox="1"/>
      </xdr:nvSpPr>
      <xdr:spPr>
        <a:xfrm>
          <a:off x="4673600" y="1075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22352</xdr:rowOff>
    </xdr:from>
    <xdr:to>
      <xdr:col>20</xdr:col>
      <xdr:colOff>38100</xdr:colOff>
      <xdr:row>63</xdr:row>
      <xdr:rowOff>123952</xdr:rowOff>
    </xdr:to>
    <xdr:sp macro="" textlink="">
      <xdr:nvSpPr>
        <xdr:cNvPr id="89" name="楕円 88">
          <a:extLst>
            <a:ext uri="{FF2B5EF4-FFF2-40B4-BE49-F238E27FC236}">
              <a16:creationId xmlns:a16="http://schemas.microsoft.com/office/drawing/2014/main" id="{EA746F80-A99A-47F7-8243-3837BD0067B6}"/>
            </a:ext>
          </a:extLst>
        </xdr:cNvPr>
        <xdr:cNvSpPr/>
      </xdr:nvSpPr>
      <xdr:spPr>
        <a:xfrm>
          <a:off x="37465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73152</xdr:rowOff>
    </xdr:from>
    <xdr:to>
      <xdr:col>24</xdr:col>
      <xdr:colOff>63500</xdr:colOff>
      <xdr:row>63</xdr:row>
      <xdr:rowOff>91440</xdr:rowOff>
    </xdr:to>
    <xdr:cxnSp macro="">
      <xdr:nvCxnSpPr>
        <xdr:cNvPr id="90" name="直線コネクタ 89">
          <a:extLst>
            <a:ext uri="{FF2B5EF4-FFF2-40B4-BE49-F238E27FC236}">
              <a16:creationId xmlns:a16="http://schemas.microsoft.com/office/drawing/2014/main" id="{C8B14785-20A6-4214-8117-13ED3996EF01}"/>
            </a:ext>
          </a:extLst>
        </xdr:cNvPr>
        <xdr:cNvCxnSpPr/>
      </xdr:nvCxnSpPr>
      <xdr:spPr>
        <a:xfrm>
          <a:off x="3797300" y="1087450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159512</xdr:rowOff>
    </xdr:from>
    <xdr:to>
      <xdr:col>15</xdr:col>
      <xdr:colOff>101600</xdr:colOff>
      <xdr:row>63</xdr:row>
      <xdr:rowOff>89662</xdr:rowOff>
    </xdr:to>
    <xdr:sp macro="" textlink="">
      <xdr:nvSpPr>
        <xdr:cNvPr id="91" name="楕円 90">
          <a:extLst>
            <a:ext uri="{FF2B5EF4-FFF2-40B4-BE49-F238E27FC236}">
              <a16:creationId xmlns:a16="http://schemas.microsoft.com/office/drawing/2014/main" id="{8CB0B070-767B-428D-9135-4F14C825FE0C}"/>
            </a:ext>
          </a:extLst>
        </xdr:cNvPr>
        <xdr:cNvSpPr/>
      </xdr:nvSpPr>
      <xdr:spPr>
        <a:xfrm>
          <a:off x="2857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38862</xdr:rowOff>
    </xdr:from>
    <xdr:to>
      <xdr:col>19</xdr:col>
      <xdr:colOff>177800</xdr:colOff>
      <xdr:row>63</xdr:row>
      <xdr:rowOff>73152</xdr:rowOff>
    </xdr:to>
    <xdr:cxnSp macro="">
      <xdr:nvCxnSpPr>
        <xdr:cNvPr id="92" name="直線コネクタ 91">
          <a:extLst>
            <a:ext uri="{FF2B5EF4-FFF2-40B4-BE49-F238E27FC236}">
              <a16:creationId xmlns:a16="http://schemas.microsoft.com/office/drawing/2014/main" id="{5326445E-22D4-4BC7-BC76-43FA0150E2A6}"/>
            </a:ext>
          </a:extLst>
        </xdr:cNvPr>
        <xdr:cNvCxnSpPr/>
      </xdr:nvCxnSpPr>
      <xdr:spPr>
        <a:xfrm>
          <a:off x="2908300" y="1084021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109220</xdr:rowOff>
    </xdr:from>
    <xdr:to>
      <xdr:col>10</xdr:col>
      <xdr:colOff>165100</xdr:colOff>
      <xdr:row>63</xdr:row>
      <xdr:rowOff>39370</xdr:rowOff>
    </xdr:to>
    <xdr:sp macro="" textlink="">
      <xdr:nvSpPr>
        <xdr:cNvPr id="93" name="楕円 92">
          <a:extLst>
            <a:ext uri="{FF2B5EF4-FFF2-40B4-BE49-F238E27FC236}">
              <a16:creationId xmlns:a16="http://schemas.microsoft.com/office/drawing/2014/main" id="{6AEA779A-C2D7-4FF7-BA54-75EE44EE010D}"/>
            </a:ext>
          </a:extLst>
        </xdr:cNvPr>
        <xdr:cNvSpPr/>
      </xdr:nvSpPr>
      <xdr:spPr>
        <a:xfrm>
          <a:off x="196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160020</xdr:rowOff>
    </xdr:from>
    <xdr:to>
      <xdr:col>15</xdr:col>
      <xdr:colOff>50800</xdr:colOff>
      <xdr:row>63</xdr:row>
      <xdr:rowOff>38862</xdr:rowOff>
    </xdr:to>
    <xdr:cxnSp macro="">
      <xdr:nvCxnSpPr>
        <xdr:cNvPr id="94" name="直線コネクタ 93">
          <a:extLst>
            <a:ext uri="{FF2B5EF4-FFF2-40B4-BE49-F238E27FC236}">
              <a16:creationId xmlns:a16="http://schemas.microsoft.com/office/drawing/2014/main" id="{B3195669-B569-42D4-845F-3F31703176FC}"/>
            </a:ext>
          </a:extLst>
        </xdr:cNvPr>
        <xdr:cNvCxnSpPr/>
      </xdr:nvCxnSpPr>
      <xdr:spPr>
        <a:xfrm>
          <a:off x="2019300" y="10789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56642</xdr:rowOff>
    </xdr:from>
    <xdr:to>
      <xdr:col>6</xdr:col>
      <xdr:colOff>38100</xdr:colOff>
      <xdr:row>62</xdr:row>
      <xdr:rowOff>158242</xdr:rowOff>
    </xdr:to>
    <xdr:sp macro="" textlink="">
      <xdr:nvSpPr>
        <xdr:cNvPr id="95" name="楕円 94">
          <a:extLst>
            <a:ext uri="{FF2B5EF4-FFF2-40B4-BE49-F238E27FC236}">
              <a16:creationId xmlns:a16="http://schemas.microsoft.com/office/drawing/2014/main" id="{1A195696-6C63-4A01-8298-3AD9D763D033}"/>
            </a:ext>
          </a:extLst>
        </xdr:cNvPr>
        <xdr:cNvSpPr/>
      </xdr:nvSpPr>
      <xdr:spPr>
        <a:xfrm>
          <a:off x="1079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107442</xdr:rowOff>
    </xdr:from>
    <xdr:to>
      <xdr:col>10</xdr:col>
      <xdr:colOff>114300</xdr:colOff>
      <xdr:row>62</xdr:row>
      <xdr:rowOff>160020</xdr:rowOff>
    </xdr:to>
    <xdr:cxnSp macro="">
      <xdr:nvCxnSpPr>
        <xdr:cNvPr id="96" name="直線コネクタ 95">
          <a:extLst>
            <a:ext uri="{FF2B5EF4-FFF2-40B4-BE49-F238E27FC236}">
              <a16:creationId xmlns:a16="http://schemas.microsoft.com/office/drawing/2014/main" id="{50D8FA7E-C7EA-422F-B934-C2FCC5C2AD82}"/>
            </a:ext>
          </a:extLst>
        </xdr:cNvPr>
        <xdr:cNvCxnSpPr/>
      </xdr:nvCxnSpPr>
      <xdr:spPr>
        <a:xfrm>
          <a:off x="1130300" y="1073734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EEAB0C3D-E10E-46FD-89E7-9158F7952AEE}"/>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DB7E1A2A-5D27-422E-9D9C-CACFF9F1DD2E}"/>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D3BCD9ED-8E65-4F8E-8D49-528F1C41C304}"/>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C0925CFD-653D-4719-95AA-365B2B74D6BA}"/>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115079</xdr:rowOff>
    </xdr:from>
    <xdr:ext cx="405111" cy="259045"/>
    <xdr:sp macro="" textlink="">
      <xdr:nvSpPr>
        <xdr:cNvPr id="101" name="n_1mainValue【体育館・プール】&#10;有形固定資産減価償却率">
          <a:extLst>
            <a:ext uri="{FF2B5EF4-FFF2-40B4-BE49-F238E27FC236}">
              <a16:creationId xmlns:a16="http://schemas.microsoft.com/office/drawing/2014/main" id="{758EE0D0-37E2-4620-A700-BFBA7FB20BF6}"/>
            </a:ext>
          </a:extLst>
        </xdr:cNvPr>
        <xdr:cNvSpPr txBox="1"/>
      </xdr:nvSpPr>
      <xdr:spPr>
        <a:xfrm>
          <a:off x="3582044" y="1091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80789</xdr:rowOff>
    </xdr:from>
    <xdr:ext cx="405111" cy="259045"/>
    <xdr:sp macro="" textlink="">
      <xdr:nvSpPr>
        <xdr:cNvPr id="102" name="n_2mainValue【体育館・プール】&#10;有形固定資産減価償却率">
          <a:extLst>
            <a:ext uri="{FF2B5EF4-FFF2-40B4-BE49-F238E27FC236}">
              <a16:creationId xmlns:a16="http://schemas.microsoft.com/office/drawing/2014/main" id="{2AC764A5-2AB2-4802-8306-81C5958DDE79}"/>
            </a:ext>
          </a:extLst>
        </xdr:cNvPr>
        <xdr:cNvSpPr txBox="1"/>
      </xdr:nvSpPr>
      <xdr:spPr>
        <a:xfrm>
          <a:off x="2705744" y="1088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30497</xdr:rowOff>
    </xdr:from>
    <xdr:ext cx="405111" cy="259045"/>
    <xdr:sp macro="" textlink="">
      <xdr:nvSpPr>
        <xdr:cNvPr id="103" name="n_3mainValue【体育館・プール】&#10;有形固定資産減価償却率">
          <a:extLst>
            <a:ext uri="{FF2B5EF4-FFF2-40B4-BE49-F238E27FC236}">
              <a16:creationId xmlns:a16="http://schemas.microsoft.com/office/drawing/2014/main" id="{301C3E03-6B6F-46CB-8275-D666C13E064D}"/>
            </a:ext>
          </a:extLst>
        </xdr:cNvPr>
        <xdr:cNvSpPr txBox="1"/>
      </xdr:nvSpPr>
      <xdr:spPr>
        <a:xfrm>
          <a:off x="1816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149369</xdr:rowOff>
    </xdr:from>
    <xdr:ext cx="405111" cy="259045"/>
    <xdr:sp macro="" textlink="">
      <xdr:nvSpPr>
        <xdr:cNvPr id="104" name="n_4mainValue【体育館・プール】&#10;有形固定資産減価償却率">
          <a:extLst>
            <a:ext uri="{FF2B5EF4-FFF2-40B4-BE49-F238E27FC236}">
              <a16:creationId xmlns:a16="http://schemas.microsoft.com/office/drawing/2014/main" id="{F5EC7498-04B5-4119-83FD-7F93F98C4B3B}"/>
            </a:ext>
          </a:extLst>
        </xdr:cNvPr>
        <xdr:cNvSpPr txBox="1"/>
      </xdr:nvSpPr>
      <xdr:spPr>
        <a:xfrm>
          <a:off x="927744" y="1077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C178F5FA-6FA8-4B87-9B62-F06C35D5F92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E32C443E-64A6-44D5-8729-8ECFB2A57E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D019C53B-CCA2-45AC-97BE-2281B0E3FA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227D8872-77D7-4935-A541-6E3F872EAEA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882C3091-9E76-4FCA-984C-786FFCB8850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EF461352-D44A-4C5E-ABF6-F615E666277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59674EF1-5EE3-449F-B112-339468EA6A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2269ADCD-775F-49E0-9F67-9A241F3FD29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78AFF6DB-7076-4822-97BC-87FD74D5017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6667B9DC-3D74-4073-AD80-834FBAAAF2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60698DF5-62FE-46DA-8256-2B85FD112EF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C415E6AA-7629-4E8C-8A55-2909C645CF4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C84F1859-F884-4244-873E-6ABED1B9B6E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462309D0-4328-470B-A483-93DACC23FAC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7884C9DC-BA7C-4449-8542-9034FC13502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9D04C6A0-5032-4484-9AD1-978747A8D14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9C75F4D8-16F5-4D9E-9945-49552BEE751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ABCC8EDC-7EB0-4E40-8A16-61D92160C44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E4CEEA81-C646-4D7E-B949-7B25B65CE14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A732854E-CEFA-4159-AB6E-29713DC9017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C1CA61A-ED73-4B33-89D6-EB4A605A4F1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6C9FE25F-4997-4DAA-AF7E-097CD2788B4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43D0D74B-7BFE-425D-B0A4-8A26833C4E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80AE1C3D-74B2-4DFA-90C3-632FBB70D546}"/>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DEAA060B-5958-435B-A00D-209F0866482B}"/>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77FFC416-D3BB-4258-8FFA-C7EDD651432C}"/>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AA9A444D-AA34-48BF-A885-10EDF6412EB5}"/>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9C7636D7-3E06-437F-899C-E8CE242C1047}"/>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91016517-3671-40D7-8C5C-2501AAF5F079}"/>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C62A4E88-FA14-4949-A037-5D8539E3F871}"/>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1693E4A5-B584-485A-9F21-F61EC59457D1}"/>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BC733D23-77E1-4D4A-A49A-279D480315AB}"/>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DF6371BE-E547-4DA2-84E8-16087F98219A}"/>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CFDFBF8A-909F-47D8-B147-A0735B7375A4}"/>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E25EB2A0-7B1A-451E-B4B1-7333EEE7BD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117F627-E8A2-466B-9C3A-DBD97A1B878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B53DE8BC-17B6-4144-AEA2-5B8DBB0321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743279A-FEAF-4279-840B-EC5F71C470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3B07273-38D1-4A37-AFAB-A5A3E84E4D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121793</xdr:rowOff>
    </xdr:from>
    <xdr:to>
      <xdr:col>55</xdr:col>
      <xdr:colOff>50800</xdr:colOff>
      <xdr:row>62</xdr:row>
      <xdr:rowOff>51943</xdr:rowOff>
    </xdr:to>
    <xdr:sp macro="" textlink="">
      <xdr:nvSpPr>
        <xdr:cNvPr id="144" name="楕円 143">
          <a:extLst>
            <a:ext uri="{FF2B5EF4-FFF2-40B4-BE49-F238E27FC236}">
              <a16:creationId xmlns:a16="http://schemas.microsoft.com/office/drawing/2014/main" id="{573E9D6B-5818-4E50-A487-41F111059DEB}"/>
            </a:ext>
          </a:extLst>
        </xdr:cNvPr>
        <xdr:cNvSpPr/>
      </xdr:nvSpPr>
      <xdr:spPr>
        <a:xfrm>
          <a:off x="10426700" y="105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144670</xdr:rowOff>
    </xdr:from>
    <xdr:ext cx="469744" cy="259045"/>
    <xdr:sp macro="" textlink="">
      <xdr:nvSpPr>
        <xdr:cNvPr id="145" name="【体育館・プール】&#10;一人当たり面積該当値テキスト">
          <a:extLst>
            <a:ext uri="{FF2B5EF4-FFF2-40B4-BE49-F238E27FC236}">
              <a16:creationId xmlns:a16="http://schemas.microsoft.com/office/drawing/2014/main" id="{C69654C8-5292-4831-AEE7-5135817CD893}"/>
            </a:ext>
          </a:extLst>
        </xdr:cNvPr>
        <xdr:cNvSpPr txBox="1"/>
      </xdr:nvSpPr>
      <xdr:spPr>
        <a:xfrm>
          <a:off x="10515600"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137414</xdr:rowOff>
    </xdr:from>
    <xdr:to>
      <xdr:col>50</xdr:col>
      <xdr:colOff>165100</xdr:colOff>
      <xdr:row>62</xdr:row>
      <xdr:rowOff>67564</xdr:rowOff>
    </xdr:to>
    <xdr:sp macro="" textlink="">
      <xdr:nvSpPr>
        <xdr:cNvPr id="146" name="楕円 145">
          <a:extLst>
            <a:ext uri="{FF2B5EF4-FFF2-40B4-BE49-F238E27FC236}">
              <a16:creationId xmlns:a16="http://schemas.microsoft.com/office/drawing/2014/main" id="{F76F6CDE-E3B3-4DD9-B8B6-A57B285371F5}"/>
            </a:ext>
          </a:extLst>
        </xdr:cNvPr>
        <xdr:cNvSpPr/>
      </xdr:nvSpPr>
      <xdr:spPr>
        <a:xfrm>
          <a:off x="9588500" y="105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xdr:rowOff>
    </xdr:from>
    <xdr:to>
      <xdr:col>55</xdr:col>
      <xdr:colOff>0</xdr:colOff>
      <xdr:row>62</xdr:row>
      <xdr:rowOff>16764</xdr:rowOff>
    </xdr:to>
    <xdr:cxnSp macro="">
      <xdr:nvCxnSpPr>
        <xdr:cNvPr id="147" name="直線コネクタ 146">
          <a:extLst>
            <a:ext uri="{FF2B5EF4-FFF2-40B4-BE49-F238E27FC236}">
              <a16:creationId xmlns:a16="http://schemas.microsoft.com/office/drawing/2014/main" id="{685043E3-41A4-4912-A1D3-A116AED31462}"/>
            </a:ext>
          </a:extLst>
        </xdr:cNvPr>
        <xdr:cNvCxnSpPr/>
      </xdr:nvCxnSpPr>
      <xdr:spPr>
        <a:xfrm flipV="1">
          <a:off x="9639300" y="10631043"/>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148844</xdr:rowOff>
    </xdr:from>
    <xdr:to>
      <xdr:col>46</xdr:col>
      <xdr:colOff>38100</xdr:colOff>
      <xdr:row>62</xdr:row>
      <xdr:rowOff>78994</xdr:rowOff>
    </xdr:to>
    <xdr:sp macro="" textlink="">
      <xdr:nvSpPr>
        <xdr:cNvPr id="148" name="楕円 147">
          <a:extLst>
            <a:ext uri="{FF2B5EF4-FFF2-40B4-BE49-F238E27FC236}">
              <a16:creationId xmlns:a16="http://schemas.microsoft.com/office/drawing/2014/main" id="{144A35FA-6EC8-48F1-A697-04AE8A186D02}"/>
            </a:ext>
          </a:extLst>
        </xdr:cNvPr>
        <xdr:cNvSpPr/>
      </xdr:nvSpPr>
      <xdr:spPr>
        <a:xfrm>
          <a:off x="8699500" y="106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16764</xdr:rowOff>
    </xdr:from>
    <xdr:to>
      <xdr:col>50</xdr:col>
      <xdr:colOff>114300</xdr:colOff>
      <xdr:row>62</xdr:row>
      <xdr:rowOff>28194</xdr:rowOff>
    </xdr:to>
    <xdr:cxnSp macro="">
      <xdr:nvCxnSpPr>
        <xdr:cNvPr id="149" name="直線コネクタ 148">
          <a:extLst>
            <a:ext uri="{FF2B5EF4-FFF2-40B4-BE49-F238E27FC236}">
              <a16:creationId xmlns:a16="http://schemas.microsoft.com/office/drawing/2014/main" id="{8E10C753-4D46-443C-A93C-1DB91A244A8C}"/>
            </a:ext>
          </a:extLst>
        </xdr:cNvPr>
        <xdr:cNvCxnSpPr/>
      </xdr:nvCxnSpPr>
      <xdr:spPr>
        <a:xfrm flipV="1">
          <a:off x="8750300" y="106466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156845</xdr:rowOff>
    </xdr:from>
    <xdr:to>
      <xdr:col>41</xdr:col>
      <xdr:colOff>101600</xdr:colOff>
      <xdr:row>62</xdr:row>
      <xdr:rowOff>86995</xdr:rowOff>
    </xdr:to>
    <xdr:sp macro="" textlink="">
      <xdr:nvSpPr>
        <xdr:cNvPr id="150" name="楕円 149">
          <a:extLst>
            <a:ext uri="{FF2B5EF4-FFF2-40B4-BE49-F238E27FC236}">
              <a16:creationId xmlns:a16="http://schemas.microsoft.com/office/drawing/2014/main" id="{82CFD044-DA7A-4F26-85CD-A4F347077757}"/>
            </a:ext>
          </a:extLst>
        </xdr:cNvPr>
        <xdr:cNvSpPr/>
      </xdr:nvSpPr>
      <xdr:spPr>
        <a:xfrm>
          <a:off x="7810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28194</xdr:rowOff>
    </xdr:from>
    <xdr:to>
      <xdr:col>45</xdr:col>
      <xdr:colOff>177800</xdr:colOff>
      <xdr:row>62</xdr:row>
      <xdr:rowOff>36195</xdr:rowOff>
    </xdr:to>
    <xdr:cxnSp macro="">
      <xdr:nvCxnSpPr>
        <xdr:cNvPr id="151" name="直線コネクタ 150">
          <a:extLst>
            <a:ext uri="{FF2B5EF4-FFF2-40B4-BE49-F238E27FC236}">
              <a16:creationId xmlns:a16="http://schemas.microsoft.com/office/drawing/2014/main" id="{BBF23A2D-2420-49B2-8283-F9833A2A471A}"/>
            </a:ext>
          </a:extLst>
        </xdr:cNvPr>
        <xdr:cNvCxnSpPr/>
      </xdr:nvCxnSpPr>
      <xdr:spPr>
        <a:xfrm flipV="1">
          <a:off x="7861300" y="1065809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167132</xdr:rowOff>
    </xdr:from>
    <xdr:to>
      <xdr:col>36</xdr:col>
      <xdr:colOff>165100</xdr:colOff>
      <xdr:row>62</xdr:row>
      <xdr:rowOff>97282</xdr:rowOff>
    </xdr:to>
    <xdr:sp macro="" textlink="">
      <xdr:nvSpPr>
        <xdr:cNvPr id="152" name="楕円 151">
          <a:extLst>
            <a:ext uri="{FF2B5EF4-FFF2-40B4-BE49-F238E27FC236}">
              <a16:creationId xmlns:a16="http://schemas.microsoft.com/office/drawing/2014/main" id="{9DF3F7BC-69D1-49FD-B640-3915427B76AC}"/>
            </a:ext>
          </a:extLst>
        </xdr:cNvPr>
        <xdr:cNvSpPr/>
      </xdr:nvSpPr>
      <xdr:spPr>
        <a:xfrm>
          <a:off x="6921500" y="106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36195</xdr:rowOff>
    </xdr:from>
    <xdr:to>
      <xdr:col>41</xdr:col>
      <xdr:colOff>50800</xdr:colOff>
      <xdr:row>62</xdr:row>
      <xdr:rowOff>46482</xdr:rowOff>
    </xdr:to>
    <xdr:cxnSp macro="">
      <xdr:nvCxnSpPr>
        <xdr:cNvPr id="153" name="直線コネクタ 152">
          <a:extLst>
            <a:ext uri="{FF2B5EF4-FFF2-40B4-BE49-F238E27FC236}">
              <a16:creationId xmlns:a16="http://schemas.microsoft.com/office/drawing/2014/main" id="{F8464B1E-EAF4-4186-8CE8-9AF398B9ABD8}"/>
            </a:ext>
          </a:extLst>
        </xdr:cNvPr>
        <xdr:cNvCxnSpPr/>
      </xdr:nvCxnSpPr>
      <xdr:spPr>
        <a:xfrm flipV="1">
          <a:off x="6972300" y="1066609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63D1FDA2-EB0C-4F60-99F4-B7D17DD22F31}"/>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58F9196F-205C-4C5E-9416-47FCCD1374BD}"/>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156" name="n_3aveValue【体育館・プール】&#10;一人当たり面積">
          <a:extLst>
            <a:ext uri="{FF2B5EF4-FFF2-40B4-BE49-F238E27FC236}">
              <a16:creationId xmlns:a16="http://schemas.microsoft.com/office/drawing/2014/main" id="{76927B90-9C83-42D1-9A76-985BC550D823}"/>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157" name="n_4aveValue【体育館・プール】&#10;一人当たり面積">
          <a:extLst>
            <a:ext uri="{FF2B5EF4-FFF2-40B4-BE49-F238E27FC236}">
              <a16:creationId xmlns:a16="http://schemas.microsoft.com/office/drawing/2014/main" id="{F686E2DF-1DFC-41F3-852E-A0C8DDF0E8F9}"/>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84091</xdr:rowOff>
    </xdr:from>
    <xdr:ext cx="469744" cy="259045"/>
    <xdr:sp macro="" textlink="">
      <xdr:nvSpPr>
        <xdr:cNvPr id="158" name="n_1mainValue【体育館・プール】&#10;一人当たり面積">
          <a:extLst>
            <a:ext uri="{FF2B5EF4-FFF2-40B4-BE49-F238E27FC236}">
              <a16:creationId xmlns:a16="http://schemas.microsoft.com/office/drawing/2014/main" id="{78236B0D-B53E-48C6-9A3A-E4A44AE582B5}"/>
            </a:ext>
          </a:extLst>
        </xdr:cNvPr>
        <xdr:cNvSpPr txBox="1"/>
      </xdr:nvSpPr>
      <xdr:spPr>
        <a:xfrm>
          <a:off x="9391727" y="1037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95521</xdr:rowOff>
    </xdr:from>
    <xdr:ext cx="469744" cy="259045"/>
    <xdr:sp macro="" textlink="">
      <xdr:nvSpPr>
        <xdr:cNvPr id="159" name="n_2mainValue【体育館・プール】&#10;一人当たり面積">
          <a:extLst>
            <a:ext uri="{FF2B5EF4-FFF2-40B4-BE49-F238E27FC236}">
              <a16:creationId xmlns:a16="http://schemas.microsoft.com/office/drawing/2014/main" id="{53CFF4E2-ACF9-4912-B07B-09B98503500E}"/>
            </a:ext>
          </a:extLst>
        </xdr:cNvPr>
        <xdr:cNvSpPr txBox="1"/>
      </xdr:nvSpPr>
      <xdr:spPr>
        <a:xfrm>
          <a:off x="8515427" y="1038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103522</xdr:rowOff>
    </xdr:from>
    <xdr:ext cx="469744" cy="259045"/>
    <xdr:sp macro="" textlink="">
      <xdr:nvSpPr>
        <xdr:cNvPr id="160" name="n_3mainValue【体育館・プール】&#10;一人当たり面積">
          <a:extLst>
            <a:ext uri="{FF2B5EF4-FFF2-40B4-BE49-F238E27FC236}">
              <a16:creationId xmlns:a16="http://schemas.microsoft.com/office/drawing/2014/main" id="{E7E3E705-3B9C-41D6-8A51-DE50B9A08F62}"/>
            </a:ext>
          </a:extLst>
        </xdr:cNvPr>
        <xdr:cNvSpPr txBox="1"/>
      </xdr:nvSpPr>
      <xdr:spPr>
        <a:xfrm>
          <a:off x="7626427" y="1039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113809</xdr:rowOff>
    </xdr:from>
    <xdr:ext cx="469744" cy="259045"/>
    <xdr:sp macro="" textlink="">
      <xdr:nvSpPr>
        <xdr:cNvPr id="161" name="n_4mainValue【体育館・プール】&#10;一人当たり面積">
          <a:extLst>
            <a:ext uri="{FF2B5EF4-FFF2-40B4-BE49-F238E27FC236}">
              <a16:creationId xmlns:a16="http://schemas.microsoft.com/office/drawing/2014/main" id="{10E298D0-AE02-44BD-B7D8-2484278A6764}"/>
            </a:ext>
          </a:extLst>
        </xdr:cNvPr>
        <xdr:cNvSpPr txBox="1"/>
      </xdr:nvSpPr>
      <xdr:spPr>
        <a:xfrm>
          <a:off x="6737427" y="1040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8F120B3E-8A9B-4D48-810F-95B944F348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8BF0827E-CF43-4AFE-9A2E-DAA9A143CD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6FA6CFA1-79C5-4C3E-87E3-F2C1A0C8A54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8323D72E-AE41-471B-839D-16F67AB7876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8A10B1B0-1CE9-4171-92F0-F147719D67B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ECE8CB1B-81CE-4DC8-8543-A9750163C57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4E9EDF20-8624-4540-8D04-2A65743BA3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54E40BA7-13C7-4781-A250-4A552339625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B25A7E3A-8BD2-40D9-802A-21236BFC1B1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64BE89C9-5B1D-4FDB-8163-9B29FF9BB4F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EC52E3E7-31E1-40AB-9B46-6C48D21F0E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7048C1C0-DCD7-42F0-8462-73EE7EA53F5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1CE59DEA-1335-4C96-9C4A-3C0E175312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79A2372A-F3CC-4B7C-9702-C2251B39BD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CE2CF526-7D4D-4C20-8D7F-3EDDFD9A29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1988D778-0C8A-4D3C-9FD8-AF3E6710C93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467FB906-BE38-4389-BFA9-3DF5624D87C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DE669FA8-0065-4404-B5C0-BE347F846F4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B677CCE7-431A-4D83-A092-AA8EB6F1CFB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9CBB9075-F376-41B6-976F-9CD93FF6FA0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B7EF5B16-85BE-413C-AA17-9E89BBFE725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9095DAAB-8F55-479F-B9F3-4F43630B47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016DBF4C-4D4F-49C3-BAB4-FCCC2BBEB8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9CCC8856-13D3-47D8-B5B8-B0A5BD57381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1F967D05-845A-4857-A971-6E1CF15787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64A59492-7D8A-46B1-B03C-5AB7757D66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188AC40C-F622-46D1-99B5-B8E4EE79CC9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A5A9E3C2-9E70-4B36-BC5E-9D58CA52C0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74736E0D-4996-41CC-96E3-B37ED9F65CD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A98C0B26-6ABE-4B80-B9C0-E463924617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803D619F-1633-482F-8C3F-FDC9A10C439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56C0BFB8-368F-487C-8EE6-8C22316D7F9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0F21D252-A55D-4514-AB36-2EBAFDEFD1C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52C266E8-E11F-406C-8EB9-6FE202F12AC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EAFB54CE-7BB0-49BC-93F2-4E84215756A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7AA84F58-96E0-4B62-BAA2-22F975865E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405D12A2-E098-4005-A0C4-E05A5784F68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1E121907-200E-4519-A58A-C0BB1B382CF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924FC336-BCDC-441F-943E-B34049C035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86A26129-1D91-4CA7-AC61-CF749E9C56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688E03E8-ED21-4F49-84D4-CB5B5C6867D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2522A16D-1DCF-4695-8399-AB624800B96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A0A7006C-4ACF-4510-9FE0-AED49A5285B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5" name="直線コネクタ 204">
          <a:extLst>
            <a:ext uri="{FF2B5EF4-FFF2-40B4-BE49-F238E27FC236}">
              <a16:creationId xmlns:a16="http://schemas.microsoft.com/office/drawing/2014/main" id="{C86EE689-9D20-42B4-B573-4C5824C21BF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6" name="テキスト ボックス 205">
          <a:extLst>
            <a:ext uri="{FF2B5EF4-FFF2-40B4-BE49-F238E27FC236}">
              <a16:creationId xmlns:a16="http://schemas.microsoft.com/office/drawing/2014/main" id="{CB003F63-1071-4850-A51D-988A46CE827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7" name="直線コネクタ 206">
          <a:extLst>
            <a:ext uri="{FF2B5EF4-FFF2-40B4-BE49-F238E27FC236}">
              <a16:creationId xmlns:a16="http://schemas.microsoft.com/office/drawing/2014/main" id="{2491F0A1-3E04-490F-B995-73728E189EF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8" name="テキスト ボックス 207">
          <a:extLst>
            <a:ext uri="{FF2B5EF4-FFF2-40B4-BE49-F238E27FC236}">
              <a16:creationId xmlns:a16="http://schemas.microsoft.com/office/drawing/2014/main" id="{4E20F64B-053A-4455-BDDB-D0B0E2DD862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9" name="直線コネクタ 208">
          <a:extLst>
            <a:ext uri="{FF2B5EF4-FFF2-40B4-BE49-F238E27FC236}">
              <a16:creationId xmlns:a16="http://schemas.microsoft.com/office/drawing/2014/main" id="{21121DC3-C9AF-4FE8-AC55-1BCEFF4AA63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0" name="テキスト ボックス 209">
          <a:extLst>
            <a:ext uri="{FF2B5EF4-FFF2-40B4-BE49-F238E27FC236}">
              <a16:creationId xmlns:a16="http://schemas.microsoft.com/office/drawing/2014/main" id="{BFAE2B67-6E18-4DE4-AE87-CDE3FB16976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1" name="直線コネクタ 210">
          <a:extLst>
            <a:ext uri="{FF2B5EF4-FFF2-40B4-BE49-F238E27FC236}">
              <a16:creationId xmlns:a16="http://schemas.microsoft.com/office/drawing/2014/main" id="{DFCD5B3B-9B8A-4421-A613-43245E63043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2" name="テキスト ボックス 211">
          <a:extLst>
            <a:ext uri="{FF2B5EF4-FFF2-40B4-BE49-F238E27FC236}">
              <a16:creationId xmlns:a16="http://schemas.microsoft.com/office/drawing/2014/main" id="{E8A0FE43-78B6-48CC-A13A-9F5091D40A9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3" name="直線コネクタ 212">
          <a:extLst>
            <a:ext uri="{FF2B5EF4-FFF2-40B4-BE49-F238E27FC236}">
              <a16:creationId xmlns:a16="http://schemas.microsoft.com/office/drawing/2014/main" id="{EA0DD7DE-8BBB-4A96-97DF-0F418DA0231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4" name="テキスト ボックス 213">
          <a:extLst>
            <a:ext uri="{FF2B5EF4-FFF2-40B4-BE49-F238E27FC236}">
              <a16:creationId xmlns:a16="http://schemas.microsoft.com/office/drawing/2014/main" id="{02848608-DC69-4E1C-99B4-CCFE7013C14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5" name="直線コネクタ 214">
          <a:extLst>
            <a:ext uri="{FF2B5EF4-FFF2-40B4-BE49-F238E27FC236}">
              <a16:creationId xmlns:a16="http://schemas.microsoft.com/office/drawing/2014/main" id="{063A5FB5-A69B-4CA5-835C-BEB097498C5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6" name="テキスト ボックス 215">
          <a:extLst>
            <a:ext uri="{FF2B5EF4-FFF2-40B4-BE49-F238E27FC236}">
              <a16:creationId xmlns:a16="http://schemas.microsoft.com/office/drawing/2014/main" id="{9FD2D7CB-4468-4789-9808-9A955E869D8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7" name="直線コネクタ 216">
          <a:extLst>
            <a:ext uri="{FF2B5EF4-FFF2-40B4-BE49-F238E27FC236}">
              <a16:creationId xmlns:a16="http://schemas.microsoft.com/office/drawing/2014/main" id="{9DB80289-6BE2-47D8-B4EE-C35833990BB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8" name="【一般廃棄物処理施設】&#10;有形固定資産減価償却率グラフ枠">
          <a:extLst>
            <a:ext uri="{FF2B5EF4-FFF2-40B4-BE49-F238E27FC236}">
              <a16:creationId xmlns:a16="http://schemas.microsoft.com/office/drawing/2014/main" id="{0221746E-BD3A-4136-A814-497E34CFD45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219" name="直線コネクタ 218">
          <a:extLst>
            <a:ext uri="{FF2B5EF4-FFF2-40B4-BE49-F238E27FC236}">
              <a16:creationId xmlns:a16="http://schemas.microsoft.com/office/drawing/2014/main" id="{79B99393-8309-4870-9914-7EC37E956E1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0" name="【一般廃棄物処理施設】&#10;有形固定資産減価償却率最小値テキスト">
          <a:extLst>
            <a:ext uri="{FF2B5EF4-FFF2-40B4-BE49-F238E27FC236}">
              <a16:creationId xmlns:a16="http://schemas.microsoft.com/office/drawing/2014/main" id="{45F3EB74-94D6-4B30-92DB-918E44C2EAC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1" name="直線コネクタ 220">
          <a:extLst>
            <a:ext uri="{FF2B5EF4-FFF2-40B4-BE49-F238E27FC236}">
              <a16:creationId xmlns:a16="http://schemas.microsoft.com/office/drawing/2014/main" id="{45E1BE4C-58A7-41D6-AA21-0FF69B7F133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222" name="【一般廃棄物処理施設】&#10;有形固定資産減価償却率最大値テキスト">
          <a:extLst>
            <a:ext uri="{FF2B5EF4-FFF2-40B4-BE49-F238E27FC236}">
              <a16:creationId xmlns:a16="http://schemas.microsoft.com/office/drawing/2014/main" id="{35919DD2-BD20-4289-BEE7-6E8602F30267}"/>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223" name="直線コネクタ 222">
          <a:extLst>
            <a:ext uri="{FF2B5EF4-FFF2-40B4-BE49-F238E27FC236}">
              <a16:creationId xmlns:a16="http://schemas.microsoft.com/office/drawing/2014/main" id="{A8501AF1-41E8-4096-94CC-4A11537D96BA}"/>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224" name="【一般廃棄物処理施設】&#10;有形固定資産減価償却率平均値テキスト">
          <a:extLst>
            <a:ext uri="{FF2B5EF4-FFF2-40B4-BE49-F238E27FC236}">
              <a16:creationId xmlns:a16="http://schemas.microsoft.com/office/drawing/2014/main" id="{D4B4574D-C804-4BB4-8C92-E116FDD7B7A2}"/>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225" name="フローチャート: 判断 224">
          <a:extLst>
            <a:ext uri="{FF2B5EF4-FFF2-40B4-BE49-F238E27FC236}">
              <a16:creationId xmlns:a16="http://schemas.microsoft.com/office/drawing/2014/main" id="{2F6D4411-A0FD-4B01-9626-053747F03D33}"/>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226" name="フローチャート: 判断 225">
          <a:extLst>
            <a:ext uri="{FF2B5EF4-FFF2-40B4-BE49-F238E27FC236}">
              <a16:creationId xmlns:a16="http://schemas.microsoft.com/office/drawing/2014/main" id="{C2BB4867-51EC-4328-A0DE-DD4CA3027AFA}"/>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227" name="フローチャート: 判断 226">
          <a:extLst>
            <a:ext uri="{FF2B5EF4-FFF2-40B4-BE49-F238E27FC236}">
              <a16:creationId xmlns:a16="http://schemas.microsoft.com/office/drawing/2014/main" id="{3A62B61E-3C80-4CEA-ACC1-A426D2DAA75F}"/>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228" name="フローチャート: 判断 227">
          <a:extLst>
            <a:ext uri="{FF2B5EF4-FFF2-40B4-BE49-F238E27FC236}">
              <a16:creationId xmlns:a16="http://schemas.microsoft.com/office/drawing/2014/main" id="{FDE167E7-87FB-40DD-ACD7-FEBBC59E4B3D}"/>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229" name="フローチャート: 判断 228">
          <a:extLst>
            <a:ext uri="{FF2B5EF4-FFF2-40B4-BE49-F238E27FC236}">
              <a16:creationId xmlns:a16="http://schemas.microsoft.com/office/drawing/2014/main" id="{94A85314-186A-46F8-B200-B322FC7BF782}"/>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0DCF1E41-DE10-441F-9E13-5ECFC68E29D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716032F7-F002-4B6C-BEBE-E0FEB0B1C8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F5F78E78-D453-41E0-82F2-7004912420C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719C647-A62C-450A-9F7C-45497D0375D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15253F7B-C596-43A9-B2F7-3D9772A625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120106</xdr:rowOff>
    </xdr:from>
    <xdr:to>
      <xdr:col>85</xdr:col>
      <xdr:colOff>177800</xdr:colOff>
      <xdr:row>38</xdr:row>
      <xdr:rowOff>50256</xdr:rowOff>
    </xdr:to>
    <xdr:sp macro="" textlink="">
      <xdr:nvSpPr>
        <xdr:cNvPr id="235" name="楕円 234">
          <a:extLst>
            <a:ext uri="{FF2B5EF4-FFF2-40B4-BE49-F238E27FC236}">
              <a16:creationId xmlns:a16="http://schemas.microsoft.com/office/drawing/2014/main" id="{948D07B1-892D-4C85-A6C9-AE407611D3B9}"/>
            </a:ext>
          </a:extLst>
        </xdr:cNvPr>
        <xdr:cNvSpPr/>
      </xdr:nvSpPr>
      <xdr:spPr>
        <a:xfrm>
          <a:off x="162687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142983</xdr:rowOff>
    </xdr:from>
    <xdr:ext cx="405111" cy="259045"/>
    <xdr:sp macro="" textlink="">
      <xdr:nvSpPr>
        <xdr:cNvPr id="236" name="【一般廃棄物処理施設】&#10;有形固定資産減価償却率該当値テキスト">
          <a:extLst>
            <a:ext uri="{FF2B5EF4-FFF2-40B4-BE49-F238E27FC236}">
              <a16:creationId xmlns:a16="http://schemas.microsoft.com/office/drawing/2014/main" id="{EBCF24BA-B4A1-4687-A695-C422B3C1BBD5}"/>
            </a:ext>
          </a:extLst>
        </xdr:cNvPr>
        <xdr:cNvSpPr txBox="1"/>
      </xdr:nvSpPr>
      <xdr:spPr>
        <a:xfrm>
          <a:off x="16357600" y="631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69487</xdr:rowOff>
    </xdr:from>
    <xdr:to>
      <xdr:col>81</xdr:col>
      <xdr:colOff>101600</xdr:colOff>
      <xdr:row>37</xdr:row>
      <xdr:rowOff>171087</xdr:rowOff>
    </xdr:to>
    <xdr:sp macro="" textlink="">
      <xdr:nvSpPr>
        <xdr:cNvPr id="237" name="楕円 236">
          <a:extLst>
            <a:ext uri="{FF2B5EF4-FFF2-40B4-BE49-F238E27FC236}">
              <a16:creationId xmlns:a16="http://schemas.microsoft.com/office/drawing/2014/main" id="{E132A9E7-D827-4C35-9FC8-5A6450FDC9AE}"/>
            </a:ext>
          </a:extLst>
        </xdr:cNvPr>
        <xdr:cNvSpPr/>
      </xdr:nvSpPr>
      <xdr:spPr>
        <a:xfrm>
          <a:off x="15430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120287</xdr:rowOff>
    </xdr:from>
    <xdr:to>
      <xdr:col>85</xdr:col>
      <xdr:colOff>127000</xdr:colOff>
      <xdr:row>37</xdr:row>
      <xdr:rowOff>170906</xdr:rowOff>
    </xdr:to>
    <xdr:cxnSp macro="">
      <xdr:nvCxnSpPr>
        <xdr:cNvPr id="238" name="直線コネクタ 237">
          <a:extLst>
            <a:ext uri="{FF2B5EF4-FFF2-40B4-BE49-F238E27FC236}">
              <a16:creationId xmlns:a16="http://schemas.microsoft.com/office/drawing/2014/main" id="{CDDF73EB-7D0D-449B-9780-11930FA89884}"/>
            </a:ext>
          </a:extLst>
        </xdr:cNvPr>
        <xdr:cNvCxnSpPr/>
      </xdr:nvCxnSpPr>
      <xdr:spPr>
        <a:xfrm>
          <a:off x="15481300" y="646393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18869</xdr:rowOff>
    </xdr:from>
    <xdr:to>
      <xdr:col>76</xdr:col>
      <xdr:colOff>165100</xdr:colOff>
      <xdr:row>37</xdr:row>
      <xdr:rowOff>120469</xdr:rowOff>
    </xdr:to>
    <xdr:sp macro="" textlink="">
      <xdr:nvSpPr>
        <xdr:cNvPr id="239" name="楕円 238">
          <a:extLst>
            <a:ext uri="{FF2B5EF4-FFF2-40B4-BE49-F238E27FC236}">
              <a16:creationId xmlns:a16="http://schemas.microsoft.com/office/drawing/2014/main" id="{452042F5-3299-43E3-9325-39B92E995BD8}"/>
            </a:ext>
          </a:extLst>
        </xdr:cNvPr>
        <xdr:cNvSpPr/>
      </xdr:nvSpPr>
      <xdr:spPr>
        <a:xfrm>
          <a:off x="14541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69669</xdr:rowOff>
    </xdr:from>
    <xdr:to>
      <xdr:col>81</xdr:col>
      <xdr:colOff>50800</xdr:colOff>
      <xdr:row>37</xdr:row>
      <xdr:rowOff>120287</xdr:rowOff>
    </xdr:to>
    <xdr:cxnSp macro="">
      <xdr:nvCxnSpPr>
        <xdr:cNvPr id="240" name="直線コネクタ 239">
          <a:extLst>
            <a:ext uri="{FF2B5EF4-FFF2-40B4-BE49-F238E27FC236}">
              <a16:creationId xmlns:a16="http://schemas.microsoft.com/office/drawing/2014/main" id="{E7B6BD8B-67C1-40C4-A473-B384C9546DF6}"/>
            </a:ext>
          </a:extLst>
        </xdr:cNvPr>
        <xdr:cNvCxnSpPr/>
      </xdr:nvCxnSpPr>
      <xdr:spPr>
        <a:xfrm>
          <a:off x="14592300" y="64133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241" name="楕円 240">
          <a:extLst>
            <a:ext uri="{FF2B5EF4-FFF2-40B4-BE49-F238E27FC236}">
              <a16:creationId xmlns:a16="http://schemas.microsoft.com/office/drawing/2014/main" id="{6EB7212B-F7E5-4415-AB21-94C916931255}"/>
            </a:ext>
          </a:extLst>
        </xdr:cNvPr>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69669</xdr:rowOff>
    </xdr:to>
    <xdr:cxnSp macro="">
      <xdr:nvCxnSpPr>
        <xdr:cNvPr id="242" name="直線コネクタ 241">
          <a:extLst>
            <a:ext uri="{FF2B5EF4-FFF2-40B4-BE49-F238E27FC236}">
              <a16:creationId xmlns:a16="http://schemas.microsoft.com/office/drawing/2014/main" id="{F03989E3-E6B2-4C77-90C1-A56F5F13D35B}"/>
            </a:ext>
          </a:extLst>
        </xdr:cNvPr>
        <xdr:cNvCxnSpPr/>
      </xdr:nvCxnSpPr>
      <xdr:spPr>
        <a:xfrm>
          <a:off x="13703300" y="636270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89081</xdr:rowOff>
    </xdr:from>
    <xdr:to>
      <xdr:col>67</xdr:col>
      <xdr:colOff>101600</xdr:colOff>
      <xdr:row>37</xdr:row>
      <xdr:rowOff>19231</xdr:rowOff>
    </xdr:to>
    <xdr:sp macro="" textlink="">
      <xdr:nvSpPr>
        <xdr:cNvPr id="243" name="楕円 242">
          <a:extLst>
            <a:ext uri="{FF2B5EF4-FFF2-40B4-BE49-F238E27FC236}">
              <a16:creationId xmlns:a16="http://schemas.microsoft.com/office/drawing/2014/main" id="{B296CFC2-CC0A-4C88-B018-982214DCEC6F}"/>
            </a:ext>
          </a:extLst>
        </xdr:cNvPr>
        <xdr:cNvSpPr/>
      </xdr:nvSpPr>
      <xdr:spPr>
        <a:xfrm>
          <a:off x="12763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139881</xdr:rowOff>
    </xdr:from>
    <xdr:to>
      <xdr:col>71</xdr:col>
      <xdr:colOff>177800</xdr:colOff>
      <xdr:row>37</xdr:row>
      <xdr:rowOff>19050</xdr:rowOff>
    </xdr:to>
    <xdr:cxnSp macro="">
      <xdr:nvCxnSpPr>
        <xdr:cNvPr id="244" name="直線コネクタ 243">
          <a:extLst>
            <a:ext uri="{FF2B5EF4-FFF2-40B4-BE49-F238E27FC236}">
              <a16:creationId xmlns:a16="http://schemas.microsoft.com/office/drawing/2014/main" id="{5EE4F89A-1942-455B-AD13-4ACE15CB9792}"/>
            </a:ext>
          </a:extLst>
        </xdr:cNvPr>
        <xdr:cNvCxnSpPr/>
      </xdr:nvCxnSpPr>
      <xdr:spPr>
        <a:xfrm>
          <a:off x="12814300" y="631208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245" name="n_1aveValue【一般廃棄物処理施設】&#10;有形固定資産減価償却率">
          <a:extLst>
            <a:ext uri="{FF2B5EF4-FFF2-40B4-BE49-F238E27FC236}">
              <a16:creationId xmlns:a16="http://schemas.microsoft.com/office/drawing/2014/main" id="{180AF69F-80F4-437D-9C3C-BB4BDAFE56C5}"/>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246" name="n_2aveValue【一般廃棄物処理施設】&#10;有形固定資産減価償却率">
          <a:extLst>
            <a:ext uri="{FF2B5EF4-FFF2-40B4-BE49-F238E27FC236}">
              <a16:creationId xmlns:a16="http://schemas.microsoft.com/office/drawing/2014/main" id="{EAB82A7F-D205-4D17-BEBD-DE500488CFF0}"/>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247" name="n_3aveValue【一般廃棄物処理施設】&#10;有形固定資産減価償却率">
          <a:extLst>
            <a:ext uri="{FF2B5EF4-FFF2-40B4-BE49-F238E27FC236}">
              <a16:creationId xmlns:a16="http://schemas.microsoft.com/office/drawing/2014/main" id="{711500CC-7B78-453E-ABC0-3498951AC225}"/>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248" name="n_4aveValue【一般廃棄物処理施設】&#10;有形固定資産減価償却率">
          <a:extLst>
            <a:ext uri="{FF2B5EF4-FFF2-40B4-BE49-F238E27FC236}">
              <a16:creationId xmlns:a16="http://schemas.microsoft.com/office/drawing/2014/main" id="{1EB08458-E617-4D7F-9850-23FD95098161}"/>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16164</xdr:rowOff>
    </xdr:from>
    <xdr:ext cx="405111" cy="259045"/>
    <xdr:sp macro="" textlink="">
      <xdr:nvSpPr>
        <xdr:cNvPr id="249" name="n_1mainValue【一般廃棄物処理施設】&#10;有形固定資産減価償却率">
          <a:extLst>
            <a:ext uri="{FF2B5EF4-FFF2-40B4-BE49-F238E27FC236}">
              <a16:creationId xmlns:a16="http://schemas.microsoft.com/office/drawing/2014/main" id="{4D5E8C7A-54DD-4D1A-91B0-974DF02D3BD4}"/>
            </a:ext>
          </a:extLst>
        </xdr:cNvPr>
        <xdr:cNvSpPr txBox="1"/>
      </xdr:nvSpPr>
      <xdr:spPr>
        <a:xfrm>
          <a:off x="15266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136996</xdr:rowOff>
    </xdr:from>
    <xdr:ext cx="405111" cy="259045"/>
    <xdr:sp macro="" textlink="">
      <xdr:nvSpPr>
        <xdr:cNvPr id="250" name="n_2mainValue【一般廃棄物処理施設】&#10;有形固定資産減価償却率">
          <a:extLst>
            <a:ext uri="{FF2B5EF4-FFF2-40B4-BE49-F238E27FC236}">
              <a16:creationId xmlns:a16="http://schemas.microsoft.com/office/drawing/2014/main" id="{47597DA1-AAA0-4F4B-8F31-0D6DE6ABDEFA}"/>
            </a:ext>
          </a:extLst>
        </xdr:cNvPr>
        <xdr:cNvSpPr txBox="1"/>
      </xdr:nvSpPr>
      <xdr:spPr>
        <a:xfrm>
          <a:off x="14389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251" name="n_3mainValue【一般廃棄物処理施設】&#10;有形固定資産減価償却率">
          <a:extLst>
            <a:ext uri="{FF2B5EF4-FFF2-40B4-BE49-F238E27FC236}">
              <a16:creationId xmlns:a16="http://schemas.microsoft.com/office/drawing/2014/main" id="{B64E6592-C7DD-4F23-8DE6-FB64FA961C93}"/>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35758</xdr:rowOff>
    </xdr:from>
    <xdr:ext cx="405111" cy="259045"/>
    <xdr:sp macro="" textlink="">
      <xdr:nvSpPr>
        <xdr:cNvPr id="252" name="n_4mainValue【一般廃棄物処理施設】&#10;有形固定資産減価償却率">
          <a:extLst>
            <a:ext uri="{FF2B5EF4-FFF2-40B4-BE49-F238E27FC236}">
              <a16:creationId xmlns:a16="http://schemas.microsoft.com/office/drawing/2014/main" id="{2B1A3226-6C24-4EC3-B32D-519A5DD17051}"/>
            </a:ext>
          </a:extLst>
        </xdr:cNvPr>
        <xdr:cNvSpPr txBox="1"/>
      </xdr:nvSpPr>
      <xdr:spPr>
        <a:xfrm>
          <a:off x="12611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3" name="正方形/長方形 252">
          <a:extLst>
            <a:ext uri="{FF2B5EF4-FFF2-40B4-BE49-F238E27FC236}">
              <a16:creationId xmlns:a16="http://schemas.microsoft.com/office/drawing/2014/main" id="{6FA76085-2F4C-477C-AAB6-E018E351CB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4" name="正方形/長方形 253">
          <a:extLst>
            <a:ext uri="{FF2B5EF4-FFF2-40B4-BE49-F238E27FC236}">
              <a16:creationId xmlns:a16="http://schemas.microsoft.com/office/drawing/2014/main" id="{19E14231-592B-4B64-8A8C-37158346EB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5" name="正方形/長方形 254">
          <a:extLst>
            <a:ext uri="{FF2B5EF4-FFF2-40B4-BE49-F238E27FC236}">
              <a16:creationId xmlns:a16="http://schemas.microsoft.com/office/drawing/2014/main" id="{13807276-AC72-42B8-A073-C1E0B0F943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6" name="正方形/長方形 255">
          <a:extLst>
            <a:ext uri="{FF2B5EF4-FFF2-40B4-BE49-F238E27FC236}">
              <a16:creationId xmlns:a16="http://schemas.microsoft.com/office/drawing/2014/main" id="{1BA65DA4-6440-46EA-A7E3-6D500E080FF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7" name="正方形/長方形 256">
          <a:extLst>
            <a:ext uri="{FF2B5EF4-FFF2-40B4-BE49-F238E27FC236}">
              <a16:creationId xmlns:a16="http://schemas.microsoft.com/office/drawing/2014/main" id="{66FAE4EC-79D4-4CDE-8A29-BF7B62B25C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8" name="正方形/長方形 257">
          <a:extLst>
            <a:ext uri="{FF2B5EF4-FFF2-40B4-BE49-F238E27FC236}">
              <a16:creationId xmlns:a16="http://schemas.microsoft.com/office/drawing/2014/main" id="{93317177-1669-4A5B-B497-3515721ADF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9" name="正方形/長方形 258">
          <a:extLst>
            <a:ext uri="{FF2B5EF4-FFF2-40B4-BE49-F238E27FC236}">
              <a16:creationId xmlns:a16="http://schemas.microsoft.com/office/drawing/2014/main" id="{08F3CD81-BA3D-4AB7-94A0-7EDB4C01E3E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0" name="正方形/長方形 259">
          <a:extLst>
            <a:ext uri="{FF2B5EF4-FFF2-40B4-BE49-F238E27FC236}">
              <a16:creationId xmlns:a16="http://schemas.microsoft.com/office/drawing/2014/main" id="{E68FFD4E-F2D6-473C-9F4F-C63D1917C5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1" name="テキスト ボックス 260">
          <a:extLst>
            <a:ext uri="{FF2B5EF4-FFF2-40B4-BE49-F238E27FC236}">
              <a16:creationId xmlns:a16="http://schemas.microsoft.com/office/drawing/2014/main" id="{059109DC-8E71-45A0-A0D2-7F66618688D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2" name="直線コネクタ 261">
          <a:extLst>
            <a:ext uri="{FF2B5EF4-FFF2-40B4-BE49-F238E27FC236}">
              <a16:creationId xmlns:a16="http://schemas.microsoft.com/office/drawing/2014/main" id="{9EDC0B4C-8C7C-4A47-8EFF-E4CCDB5FBCC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263" name="直線コネクタ 262">
          <a:extLst>
            <a:ext uri="{FF2B5EF4-FFF2-40B4-BE49-F238E27FC236}">
              <a16:creationId xmlns:a16="http://schemas.microsoft.com/office/drawing/2014/main" id="{09EFDBDF-69A6-4544-A09B-3A95028B5DD6}"/>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264" name="テキスト ボックス 263">
          <a:extLst>
            <a:ext uri="{FF2B5EF4-FFF2-40B4-BE49-F238E27FC236}">
              <a16:creationId xmlns:a16="http://schemas.microsoft.com/office/drawing/2014/main" id="{40B0FFC3-11CF-4D53-ACE8-B70DAEC2F039}"/>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5" name="直線コネクタ 264">
          <a:extLst>
            <a:ext uri="{FF2B5EF4-FFF2-40B4-BE49-F238E27FC236}">
              <a16:creationId xmlns:a16="http://schemas.microsoft.com/office/drawing/2014/main" id="{D0E6E49A-2309-4B29-AB47-5045924C53B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66" name="テキスト ボックス 265">
          <a:extLst>
            <a:ext uri="{FF2B5EF4-FFF2-40B4-BE49-F238E27FC236}">
              <a16:creationId xmlns:a16="http://schemas.microsoft.com/office/drawing/2014/main" id="{69106518-7ED1-4726-A8AC-59599379C0CA}"/>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267" name="直線コネクタ 266">
          <a:extLst>
            <a:ext uri="{FF2B5EF4-FFF2-40B4-BE49-F238E27FC236}">
              <a16:creationId xmlns:a16="http://schemas.microsoft.com/office/drawing/2014/main" id="{EE9EA13D-F525-42C5-BB42-4D72CA95C546}"/>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268" name="テキスト ボックス 267">
          <a:extLst>
            <a:ext uri="{FF2B5EF4-FFF2-40B4-BE49-F238E27FC236}">
              <a16:creationId xmlns:a16="http://schemas.microsoft.com/office/drawing/2014/main" id="{7022E349-7C0B-48FA-81E8-49C3A46DBD75}"/>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9" name="直線コネクタ 268">
          <a:extLst>
            <a:ext uri="{FF2B5EF4-FFF2-40B4-BE49-F238E27FC236}">
              <a16:creationId xmlns:a16="http://schemas.microsoft.com/office/drawing/2014/main" id="{F54C9993-5A38-4EF3-9D73-CE20DD3463A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0" name="テキスト ボックス 269">
          <a:extLst>
            <a:ext uri="{FF2B5EF4-FFF2-40B4-BE49-F238E27FC236}">
              <a16:creationId xmlns:a16="http://schemas.microsoft.com/office/drawing/2014/main" id="{99EC4BB2-4201-4710-9054-D3ECDA2A78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1" name="【一般廃棄物処理施設】&#10;一人当たり有形固定資産（償却資産）額グラフ枠">
          <a:extLst>
            <a:ext uri="{FF2B5EF4-FFF2-40B4-BE49-F238E27FC236}">
              <a16:creationId xmlns:a16="http://schemas.microsoft.com/office/drawing/2014/main" id="{82781ED5-E915-430D-95AC-7AF98D6B074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272" name="直線コネクタ 271">
          <a:extLst>
            <a:ext uri="{FF2B5EF4-FFF2-40B4-BE49-F238E27FC236}">
              <a16:creationId xmlns:a16="http://schemas.microsoft.com/office/drawing/2014/main" id="{9B9E94FD-8E33-4B18-8AC1-86A19887CF13}"/>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273" name="【一般廃棄物処理施設】&#10;一人当たり有形固定資産（償却資産）額最小値テキスト">
          <a:extLst>
            <a:ext uri="{FF2B5EF4-FFF2-40B4-BE49-F238E27FC236}">
              <a16:creationId xmlns:a16="http://schemas.microsoft.com/office/drawing/2014/main" id="{A5493000-F378-4F1A-B75F-2D882DCC2757}"/>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274" name="直線コネクタ 273">
          <a:extLst>
            <a:ext uri="{FF2B5EF4-FFF2-40B4-BE49-F238E27FC236}">
              <a16:creationId xmlns:a16="http://schemas.microsoft.com/office/drawing/2014/main" id="{6A558A5D-7E95-4F3D-9F56-A2810AB5792F}"/>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275" name="【一般廃棄物処理施設】&#10;一人当たり有形固定資産（償却資産）額最大値テキスト">
          <a:extLst>
            <a:ext uri="{FF2B5EF4-FFF2-40B4-BE49-F238E27FC236}">
              <a16:creationId xmlns:a16="http://schemas.microsoft.com/office/drawing/2014/main" id="{6BA5B94C-EC56-4926-9EB1-183C0ACE6003}"/>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276" name="直線コネクタ 275">
          <a:extLst>
            <a:ext uri="{FF2B5EF4-FFF2-40B4-BE49-F238E27FC236}">
              <a16:creationId xmlns:a16="http://schemas.microsoft.com/office/drawing/2014/main" id="{E0E186AB-F873-4FD2-AB0D-35CF7428885C}"/>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277" name="【一般廃棄物処理施設】&#10;一人当たり有形固定資産（償却資産）額平均値テキスト">
          <a:extLst>
            <a:ext uri="{FF2B5EF4-FFF2-40B4-BE49-F238E27FC236}">
              <a16:creationId xmlns:a16="http://schemas.microsoft.com/office/drawing/2014/main" id="{D9589CFB-2FCB-4643-A8C6-382BB97A5FCD}"/>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278" name="フローチャート: 判断 277">
          <a:extLst>
            <a:ext uri="{FF2B5EF4-FFF2-40B4-BE49-F238E27FC236}">
              <a16:creationId xmlns:a16="http://schemas.microsoft.com/office/drawing/2014/main" id="{9D8C8D4D-F8E8-4FFD-AE29-2A22E8A3DF4E}"/>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279" name="フローチャート: 判断 278">
          <a:extLst>
            <a:ext uri="{FF2B5EF4-FFF2-40B4-BE49-F238E27FC236}">
              <a16:creationId xmlns:a16="http://schemas.microsoft.com/office/drawing/2014/main" id="{A6BB2CBB-1BF7-4F5A-B236-29190219E2E8}"/>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280" name="フローチャート: 判断 279">
          <a:extLst>
            <a:ext uri="{FF2B5EF4-FFF2-40B4-BE49-F238E27FC236}">
              <a16:creationId xmlns:a16="http://schemas.microsoft.com/office/drawing/2014/main" id="{AEAFBB3F-E2C0-4F43-8CAF-563B08946E8A}"/>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281" name="フローチャート: 判断 280">
          <a:extLst>
            <a:ext uri="{FF2B5EF4-FFF2-40B4-BE49-F238E27FC236}">
              <a16:creationId xmlns:a16="http://schemas.microsoft.com/office/drawing/2014/main" id="{A76F2AE5-49F1-43A0-A2CD-188BC530AD93}"/>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282" name="フローチャート: 判断 281">
          <a:extLst>
            <a:ext uri="{FF2B5EF4-FFF2-40B4-BE49-F238E27FC236}">
              <a16:creationId xmlns:a16="http://schemas.microsoft.com/office/drawing/2014/main" id="{DE4B5DA4-5725-418F-B40F-75E911D70CE6}"/>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F305DA57-AAD9-4574-8C83-CFFEA3BCF8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6093E4FC-6AF5-4E7C-A48E-C1C67E408D2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71A01A15-FD33-493F-BC60-EFA70635543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F3E4749F-F08F-4C72-8091-0DADE3A917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1929A6FD-7BBF-46B1-A8EC-868C4BFFDB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99969</xdr:rowOff>
    </xdr:from>
    <xdr:to>
      <xdr:col>116</xdr:col>
      <xdr:colOff>114300</xdr:colOff>
      <xdr:row>41</xdr:row>
      <xdr:rowOff>30119</xdr:rowOff>
    </xdr:to>
    <xdr:sp macro="" textlink="">
      <xdr:nvSpPr>
        <xdr:cNvPr id="288" name="楕円 287">
          <a:extLst>
            <a:ext uri="{FF2B5EF4-FFF2-40B4-BE49-F238E27FC236}">
              <a16:creationId xmlns:a16="http://schemas.microsoft.com/office/drawing/2014/main" id="{D107AC4D-8A81-4493-BC3C-115179188B06}"/>
            </a:ext>
          </a:extLst>
        </xdr:cNvPr>
        <xdr:cNvSpPr/>
      </xdr:nvSpPr>
      <xdr:spPr>
        <a:xfrm>
          <a:off x="22110700" y="69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14896</xdr:rowOff>
    </xdr:from>
    <xdr:ext cx="534377" cy="259045"/>
    <xdr:sp macro="" textlink="">
      <xdr:nvSpPr>
        <xdr:cNvPr id="289" name="【一般廃棄物処理施設】&#10;一人当たり有形固定資産（償却資産）額該当値テキスト">
          <a:extLst>
            <a:ext uri="{FF2B5EF4-FFF2-40B4-BE49-F238E27FC236}">
              <a16:creationId xmlns:a16="http://schemas.microsoft.com/office/drawing/2014/main" id="{9B627142-8FB1-41BF-BDD7-773B59FE6CAD}"/>
            </a:ext>
          </a:extLst>
        </xdr:cNvPr>
        <xdr:cNvSpPr txBox="1"/>
      </xdr:nvSpPr>
      <xdr:spPr>
        <a:xfrm>
          <a:off x="22199600" y="687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101436</xdr:rowOff>
    </xdr:from>
    <xdr:to>
      <xdr:col>112</xdr:col>
      <xdr:colOff>38100</xdr:colOff>
      <xdr:row>41</xdr:row>
      <xdr:rowOff>31586</xdr:rowOff>
    </xdr:to>
    <xdr:sp macro="" textlink="">
      <xdr:nvSpPr>
        <xdr:cNvPr id="290" name="楕円 289">
          <a:extLst>
            <a:ext uri="{FF2B5EF4-FFF2-40B4-BE49-F238E27FC236}">
              <a16:creationId xmlns:a16="http://schemas.microsoft.com/office/drawing/2014/main" id="{AFDFF5E8-3D53-41CF-AF6E-4C7F17FE6339}"/>
            </a:ext>
          </a:extLst>
        </xdr:cNvPr>
        <xdr:cNvSpPr/>
      </xdr:nvSpPr>
      <xdr:spPr>
        <a:xfrm>
          <a:off x="21272500" y="69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150769</xdr:rowOff>
    </xdr:from>
    <xdr:to>
      <xdr:col>116</xdr:col>
      <xdr:colOff>63500</xdr:colOff>
      <xdr:row>40</xdr:row>
      <xdr:rowOff>152236</xdr:rowOff>
    </xdr:to>
    <xdr:cxnSp macro="">
      <xdr:nvCxnSpPr>
        <xdr:cNvPr id="291" name="直線コネクタ 290">
          <a:extLst>
            <a:ext uri="{FF2B5EF4-FFF2-40B4-BE49-F238E27FC236}">
              <a16:creationId xmlns:a16="http://schemas.microsoft.com/office/drawing/2014/main" id="{9F2998CC-0014-4DDD-96DF-217420FEA47C}"/>
            </a:ext>
          </a:extLst>
        </xdr:cNvPr>
        <xdr:cNvCxnSpPr/>
      </xdr:nvCxnSpPr>
      <xdr:spPr>
        <a:xfrm flipV="1">
          <a:off x="21323300" y="7008769"/>
          <a:ext cx="8382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102911</xdr:rowOff>
    </xdr:from>
    <xdr:to>
      <xdr:col>107</xdr:col>
      <xdr:colOff>101600</xdr:colOff>
      <xdr:row>41</xdr:row>
      <xdr:rowOff>33061</xdr:rowOff>
    </xdr:to>
    <xdr:sp macro="" textlink="">
      <xdr:nvSpPr>
        <xdr:cNvPr id="292" name="楕円 291">
          <a:extLst>
            <a:ext uri="{FF2B5EF4-FFF2-40B4-BE49-F238E27FC236}">
              <a16:creationId xmlns:a16="http://schemas.microsoft.com/office/drawing/2014/main" id="{FDDE5C80-9F04-4303-8994-81F0A61D5A43}"/>
            </a:ext>
          </a:extLst>
        </xdr:cNvPr>
        <xdr:cNvSpPr/>
      </xdr:nvSpPr>
      <xdr:spPr>
        <a:xfrm>
          <a:off x="20383500" y="696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152236</xdr:rowOff>
    </xdr:from>
    <xdr:to>
      <xdr:col>111</xdr:col>
      <xdr:colOff>177800</xdr:colOff>
      <xdr:row>40</xdr:row>
      <xdr:rowOff>153711</xdr:rowOff>
    </xdr:to>
    <xdr:cxnSp macro="">
      <xdr:nvCxnSpPr>
        <xdr:cNvPr id="293" name="直線コネクタ 292">
          <a:extLst>
            <a:ext uri="{FF2B5EF4-FFF2-40B4-BE49-F238E27FC236}">
              <a16:creationId xmlns:a16="http://schemas.microsoft.com/office/drawing/2014/main" id="{4061C4AA-A64B-452C-AA29-C11AF3A9AC3C}"/>
            </a:ext>
          </a:extLst>
        </xdr:cNvPr>
        <xdr:cNvCxnSpPr/>
      </xdr:nvCxnSpPr>
      <xdr:spPr>
        <a:xfrm flipV="1">
          <a:off x="20434300" y="7010236"/>
          <a:ext cx="889000" cy="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103489</xdr:rowOff>
    </xdr:from>
    <xdr:to>
      <xdr:col>102</xdr:col>
      <xdr:colOff>165100</xdr:colOff>
      <xdr:row>41</xdr:row>
      <xdr:rowOff>33639</xdr:rowOff>
    </xdr:to>
    <xdr:sp macro="" textlink="">
      <xdr:nvSpPr>
        <xdr:cNvPr id="294" name="楕円 293">
          <a:extLst>
            <a:ext uri="{FF2B5EF4-FFF2-40B4-BE49-F238E27FC236}">
              <a16:creationId xmlns:a16="http://schemas.microsoft.com/office/drawing/2014/main" id="{8B6A1A13-3128-42F7-873D-65FE28A7B796}"/>
            </a:ext>
          </a:extLst>
        </xdr:cNvPr>
        <xdr:cNvSpPr/>
      </xdr:nvSpPr>
      <xdr:spPr>
        <a:xfrm>
          <a:off x="19494500" y="69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153711</xdr:rowOff>
    </xdr:from>
    <xdr:to>
      <xdr:col>107</xdr:col>
      <xdr:colOff>50800</xdr:colOff>
      <xdr:row>40</xdr:row>
      <xdr:rowOff>154289</xdr:rowOff>
    </xdr:to>
    <xdr:cxnSp macro="">
      <xdr:nvCxnSpPr>
        <xdr:cNvPr id="295" name="直線コネクタ 294">
          <a:extLst>
            <a:ext uri="{FF2B5EF4-FFF2-40B4-BE49-F238E27FC236}">
              <a16:creationId xmlns:a16="http://schemas.microsoft.com/office/drawing/2014/main" id="{3CC01EA4-6C63-4CAA-B5F0-0549AF2A4367}"/>
            </a:ext>
          </a:extLst>
        </xdr:cNvPr>
        <xdr:cNvCxnSpPr/>
      </xdr:nvCxnSpPr>
      <xdr:spPr>
        <a:xfrm flipV="1">
          <a:off x="19545300" y="7011711"/>
          <a:ext cx="889000" cy="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104431</xdr:rowOff>
    </xdr:from>
    <xdr:to>
      <xdr:col>98</xdr:col>
      <xdr:colOff>38100</xdr:colOff>
      <xdr:row>41</xdr:row>
      <xdr:rowOff>34581</xdr:rowOff>
    </xdr:to>
    <xdr:sp macro="" textlink="">
      <xdr:nvSpPr>
        <xdr:cNvPr id="296" name="楕円 295">
          <a:extLst>
            <a:ext uri="{FF2B5EF4-FFF2-40B4-BE49-F238E27FC236}">
              <a16:creationId xmlns:a16="http://schemas.microsoft.com/office/drawing/2014/main" id="{0E9FFB7D-6C95-41A2-9139-A0A68BF9E666}"/>
            </a:ext>
          </a:extLst>
        </xdr:cNvPr>
        <xdr:cNvSpPr/>
      </xdr:nvSpPr>
      <xdr:spPr>
        <a:xfrm>
          <a:off x="18605500" y="69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154289</xdr:rowOff>
    </xdr:from>
    <xdr:to>
      <xdr:col>102</xdr:col>
      <xdr:colOff>114300</xdr:colOff>
      <xdr:row>40</xdr:row>
      <xdr:rowOff>155231</xdr:rowOff>
    </xdr:to>
    <xdr:cxnSp macro="">
      <xdr:nvCxnSpPr>
        <xdr:cNvPr id="297" name="直線コネクタ 296">
          <a:extLst>
            <a:ext uri="{FF2B5EF4-FFF2-40B4-BE49-F238E27FC236}">
              <a16:creationId xmlns:a16="http://schemas.microsoft.com/office/drawing/2014/main" id="{00804910-150C-4BA7-943C-65912263BD58}"/>
            </a:ext>
          </a:extLst>
        </xdr:cNvPr>
        <xdr:cNvCxnSpPr/>
      </xdr:nvCxnSpPr>
      <xdr:spPr>
        <a:xfrm flipV="1">
          <a:off x="18656300" y="7012289"/>
          <a:ext cx="8890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298" name="n_1aveValue【一般廃棄物処理施設】&#10;一人当たり有形固定資産（償却資産）額">
          <a:extLst>
            <a:ext uri="{FF2B5EF4-FFF2-40B4-BE49-F238E27FC236}">
              <a16:creationId xmlns:a16="http://schemas.microsoft.com/office/drawing/2014/main" id="{FA5B8D9D-2C62-4FAA-80D9-519095E8DA2E}"/>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299" name="n_2aveValue【一般廃棄物処理施設】&#10;一人当たり有形固定資産（償却資産）額">
          <a:extLst>
            <a:ext uri="{FF2B5EF4-FFF2-40B4-BE49-F238E27FC236}">
              <a16:creationId xmlns:a16="http://schemas.microsoft.com/office/drawing/2014/main" id="{61132203-8266-4EF1-9066-F377A631A5B7}"/>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00" name="n_3aveValue【一般廃棄物処理施設】&#10;一人当たり有形固定資産（償却資産）額">
          <a:extLst>
            <a:ext uri="{FF2B5EF4-FFF2-40B4-BE49-F238E27FC236}">
              <a16:creationId xmlns:a16="http://schemas.microsoft.com/office/drawing/2014/main" id="{B9CC2610-9F38-400D-AB84-262C6256C693}"/>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301" name="n_4aveValue【一般廃棄物処理施設】&#10;一人当たり有形固定資産（償却資産）額">
          <a:extLst>
            <a:ext uri="{FF2B5EF4-FFF2-40B4-BE49-F238E27FC236}">
              <a16:creationId xmlns:a16="http://schemas.microsoft.com/office/drawing/2014/main" id="{BF8850B8-4712-45BC-84DF-F2E8DD804B68}"/>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22713</xdr:rowOff>
    </xdr:from>
    <xdr:ext cx="534377" cy="259045"/>
    <xdr:sp macro="" textlink="">
      <xdr:nvSpPr>
        <xdr:cNvPr id="302" name="n_1mainValue【一般廃棄物処理施設】&#10;一人当たり有形固定資産（償却資産）額">
          <a:extLst>
            <a:ext uri="{FF2B5EF4-FFF2-40B4-BE49-F238E27FC236}">
              <a16:creationId xmlns:a16="http://schemas.microsoft.com/office/drawing/2014/main" id="{72936E99-AF69-4CB0-B3F8-04F5AFE1C928}"/>
            </a:ext>
          </a:extLst>
        </xdr:cNvPr>
        <xdr:cNvSpPr txBox="1"/>
      </xdr:nvSpPr>
      <xdr:spPr>
        <a:xfrm>
          <a:off x="21043411" y="705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24188</xdr:rowOff>
    </xdr:from>
    <xdr:ext cx="534377" cy="259045"/>
    <xdr:sp macro="" textlink="">
      <xdr:nvSpPr>
        <xdr:cNvPr id="303" name="n_2mainValue【一般廃棄物処理施設】&#10;一人当たり有形固定資産（償却資産）額">
          <a:extLst>
            <a:ext uri="{FF2B5EF4-FFF2-40B4-BE49-F238E27FC236}">
              <a16:creationId xmlns:a16="http://schemas.microsoft.com/office/drawing/2014/main" id="{17D4602F-5E9C-4F0A-97B8-BF4BC69CB235}"/>
            </a:ext>
          </a:extLst>
        </xdr:cNvPr>
        <xdr:cNvSpPr txBox="1"/>
      </xdr:nvSpPr>
      <xdr:spPr>
        <a:xfrm>
          <a:off x="20167111" y="705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24766</xdr:rowOff>
    </xdr:from>
    <xdr:ext cx="534377" cy="259045"/>
    <xdr:sp macro="" textlink="">
      <xdr:nvSpPr>
        <xdr:cNvPr id="304" name="n_3mainValue【一般廃棄物処理施設】&#10;一人当たり有形固定資産（償却資産）額">
          <a:extLst>
            <a:ext uri="{FF2B5EF4-FFF2-40B4-BE49-F238E27FC236}">
              <a16:creationId xmlns:a16="http://schemas.microsoft.com/office/drawing/2014/main" id="{3D097486-98CA-4C6D-9A57-F85DF1577E80}"/>
            </a:ext>
          </a:extLst>
        </xdr:cNvPr>
        <xdr:cNvSpPr txBox="1"/>
      </xdr:nvSpPr>
      <xdr:spPr>
        <a:xfrm>
          <a:off x="19278111" y="70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25708</xdr:rowOff>
    </xdr:from>
    <xdr:ext cx="534377" cy="259045"/>
    <xdr:sp macro="" textlink="">
      <xdr:nvSpPr>
        <xdr:cNvPr id="305" name="n_4mainValue【一般廃棄物処理施設】&#10;一人当たり有形固定資産（償却資産）額">
          <a:extLst>
            <a:ext uri="{FF2B5EF4-FFF2-40B4-BE49-F238E27FC236}">
              <a16:creationId xmlns:a16="http://schemas.microsoft.com/office/drawing/2014/main" id="{6DB3E542-337E-4D83-B6B9-C8232EFFE77B}"/>
            </a:ext>
          </a:extLst>
        </xdr:cNvPr>
        <xdr:cNvSpPr txBox="1"/>
      </xdr:nvSpPr>
      <xdr:spPr>
        <a:xfrm>
          <a:off x="18389111" y="705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6" name="正方形/長方形 305">
          <a:extLst>
            <a:ext uri="{FF2B5EF4-FFF2-40B4-BE49-F238E27FC236}">
              <a16:creationId xmlns:a16="http://schemas.microsoft.com/office/drawing/2014/main" id="{AE068C64-6CCC-4D29-9DAB-E8BBB3777B2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7" name="正方形/長方形 306">
          <a:extLst>
            <a:ext uri="{FF2B5EF4-FFF2-40B4-BE49-F238E27FC236}">
              <a16:creationId xmlns:a16="http://schemas.microsoft.com/office/drawing/2014/main" id="{F4CBDAB5-017C-47D5-BDCE-2927CBE9926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8" name="正方形/長方形 307">
          <a:extLst>
            <a:ext uri="{FF2B5EF4-FFF2-40B4-BE49-F238E27FC236}">
              <a16:creationId xmlns:a16="http://schemas.microsoft.com/office/drawing/2014/main" id="{84797488-9F8C-48B9-90AA-68CDF62E53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9" name="正方形/長方形 308">
          <a:extLst>
            <a:ext uri="{FF2B5EF4-FFF2-40B4-BE49-F238E27FC236}">
              <a16:creationId xmlns:a16="http://schemas.microsoft.com/office/drawing/2014/main" id="{C05FD5B3-AE75-442D-B14A-098041B19E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0" name="正方形/長方形 309">
          <a:extLst>
            <a:ext uri="{FF2B5EF4-FFF2-40B4-BE49-F238E27FC236}">
              <a16:creationId xmlns:a16="http://schemas.microsoft.com/office/drawing/2014/main" id="{55534A73-9D43-4B4D-8F4B-F6472660FB5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1" name="正方形/長方形 310">
          <a:extLst>
            <a:ext uri="{FF2B5EF4-FFF2-40B4-BE49-F238E27FC236}">
              <a16:creationId xmlns:a16="http://schemas.microsoft.com/office/drawing/2014/main" id="{248C7DDB-C6AC-47CE-91BE-454276138D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2" name="正方形/長方形 311">
          <a:extLst>
            <a:ext uri="{FF2B5EF4-FFF2-40B4-BE49-F238E27FC236}">
              <a16:creationId xmlns:a16="http://schemas.microsoft.com/office/drawing/2014/main" id="{058F7275-7A4F-4D53-A638-FB9A6C74569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3" name="正方形/長方形 312">
          <a:extLst>
            <a:ext uri="{FF2B5EF4-FFF2-40B4-BE49-F238E27FC236}">
              <a16:creationId xmlns:a16="http://schemas.microsoft.com/office/drawing/2014/main" id="{6372C3AA-0FB4-4251-BFBD-A5590410EFD2}"/>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4" name="正方形/長方形 313">
          <a:extLst>
            <a:ext uri="{FF2B5EF4-FFF2-40B4-BE49-F238E27FC236}">
              <a16:creationId xmlns:a16="http://schemas.microsoft.com/office/drawing/2014/main" id="{E1FDDC56-3CB1-4864-AE2E-D68414F059A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5" name="正方形/長方形 314">
          <a:extLst>
            <a:ext uri="{FF2B5EF4-FFF2-40B4-BE49-F238E27FC236}">
              <a16:creationId xmlns:a16="http://schemas.microsoft.com/office/drawing/2014/main" id="{3B146658-6E31-413E-88F1-95B2C32377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6" name="正方形/長方形 315">
          <a:extLst>
            <a:ext uri="{FF2B5EF4-FFF2-40B4-BE49-F238E27FC236}">
              <a16:creationId xmlns:a16="http://schemas.microsoft.com/office/drawing/2014/main" id="{BB8DE9A5-9FAE-4444-AEA7-0873344412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7" name="正方形/長方形 316">
          <a:extLst>
            <a:ext uri="{FF2B5EF4-FFF2-40B4-BE49-F238E27FC236}">
              <a16:creationId xmlns:a16="http://schemas.microsoft.com/office/drawing/2014/main" id="{71FF6CA7-D40F-4EA3-B0B8-6AECDFD84F1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8" name="正方形/長方形 317">
          <a:extLst>
            <a:ext uri="{FF2B5EF4-FFF2-40B4-BE49-F238E27FC236}">
              <a16:creationId xmlns:a16="http://schemas.microsoft.com/office/drawing/2014/main" id="{3B3D877E-CDA6-4B0E-89A5-2ECDFA6E63E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9" name="正方形/長方形 318">
          <a:extLst>
            <a:ext uri="{FF2B5EF4-FFF2-40B4-BE49-F238E27FC236}">
              <a16:creationId xmlns:a16="http://schemas.microsoft.com/office/drawing/2014/main" id="{5387FC00-4F3D-4119-8EE9-068B8E479C6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0" name="正方形/長方形 319">
          <a:extLst>
            <a:ext uri="{FF2B5EF4-FFF2-40B4-BE49-F238E27FC236}">
              <a16:creationId xmlns:a16="http://schemas.microsoft.com/office/drawing/2014/main" id="{F0B25ECF-6D4D-400D-B1E2-BD637950AC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1" name="正方形/長方形 320">
          <a:extLst>
            <a:ext uri="{FF2B5EF4-FFF2-40B4-BE49-F238E27FC236}">
              <a16:creationId xmlns:a16="http://schemas.microsoft.com/office/drawing/2014/main" id="{6EB4F8D6-59D7-493D-8B49-319E2EB111B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2" name="正方形/長方形 321">
          <a:extLst>
            <a:ext uri="{FF2B5EF4-FFF2-40B4-BE49-F238E27FC236}">
              <a16:creationId xmlns:a16="http://schemas.microsoft.com/office/drawing/2014/main" id="{BCD2A1E1-124E-4B49-BBFB-FCA1689B51C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3" name="正方形/長方形 322">
          <a:extLst>
            <a:ext uri="{FF2B5EF4-FFF2-40B4-BE49-F238E27FC236}">
              <a16:creationId xmlns:a16="http://schemas.microsoft.com/office/drawing/2014/main" id="{F1D1C385-EF3C-484B-B1E5-9DB8BEAA34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4" name="正方形/長方形 323">
          <a:extLst>
            <a:ext uri="{FF2B5EF4-FFF2-40B4-BE49-F238E27FC236}">
              <a16:creationId xmlns:a16="http://schemas.microsoft.com/office/drawing/2014/main" id="{02A88F74-ED61-47FF-A70E-BB7551E865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5" name="正方形/長方形 324">
          <a:extLst>
            <a:ext uri="{FF2B5EF4-FFF2-40B4-BE49-F238E27FC236}">
              <a16:creationId xmlns:a16="http://schemas.microsoft.com/office/drawing/2014/main" id="{3550E24E-D57E-45D9-9C6B-B33457CFDB0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6" name="正方形/長方形 325">
          <a:extLst>
            <a:ext uri="{FF2B5EF4-FFF2-40B4-BE49-F238E27FC236}">
              <a16:creationId xmlns:a16="http://schemas.microsoft.com/office/drawing/2014/main" id="{28A6037E-9F0F-4D77-8CCC-C36DA91D91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7" name="正方形/長方形 326">
          <a:extLst>
            <a:ext uri="{FF2B5EF4-FFF2-40B4-BE49-F238E27FC236}">
              <a16:creationId xmlns:a16="http://schemas.microsoft.com/office/drawing/2014/main" id="{6FD7B923-8982-4B1D-9407-83BCF7CF6AD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8" name="正方形/長方形 327">
          <a:extLst>
            <a:ext uri="{FF2B5EF4-FFF2-40B4-BE49-F238E27FC236}">
              <a16:creationId xmlns:a16="http://schemas.microsoft.com/office/drawing/2014/main" id="{0E296A80-6B53-49EC-AAF7-767813F338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9" name="正方形/長方形 328">
          <a:extLst>
            <a:ext uri="{FF2B5EF4-FFF2-40B4-BE49-F238E27FC236}">
              <a16:creationId xmlns:a16="http://schemas.microsoft.com/office/drawing/2014/main" id="{49410FA2-E938-4D6C-9033-908F01305B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0" name="テキスト ボックス 329">
          <a:extLst>
            <a:ext uri="{FF2B5EF4-FFF2-40B4-BE49-F238E27FC236}">
              <a16:creationId xmlns:a16="http://schemas.microsoft.com/office/drawing/2014/main" id="{0D683F96-C76F-4B2B-AE02-35190106AB2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1" name="直線コネクタ 330">
          <a:extLst>
            <a:ext uri="{FF2B5EF4-FFF2-40B4-BE49-F238E27FC236}">
              <a16:creationId xmlns:a16="http://schemas.microsoft.com/office/drawing/2014/main" id="{E140358D-2CA5-4624-9244-034D7ED53A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2" name="テキスト ボックス 331">
          <a:extLst>
            <a:ext uri="{FF2B5EF4-FFF2-40B4-BE49-F238E27FC236}">
              <a16:creationId xmlns:a16="http://schemas.microsoft.com/office/drawing/2014/main" id="{71212686-D28A-44B3-8FAC-00B50F6C698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3" name="直線コネクタ 332">
          <a:extLst>
            <a:ext uri="{FF2B5EF4-FFF2-40B4-BE49-F238E27FC236}">
              <a16:creationId xmlns:a16="http://schemas.microsoft.com/office/drawing/2014/main" id="{3B5A4A50-97EF-40B4-9242-8A512D1959D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792AABCC-22DC-45CB-896C-B7D722F6435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5" name="直線コネクタ 334">
          <a:extLst>
            <a:ext uri="{FF2B5EF4-FFF2-40B4-BE49-F238E27FC236}">
              <a16:creationId xmlns:a16="http://schemas.microsoft.com/office/drawing/2014/main" id="{BDF753AA-292F-488B-9D74-F9698DD04FA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6" name="テキスト ボックス 335">
          <a:extLst>
            <a:ext uri="{FF2B5EF4-FFF2-40B4-BE49-F238E27FC236}">
              <a16:creationId xmlns:a16="http://schemas.microsoft.com/office/drawing/2014/main" id="{77CCC88D-99A2-434F-99E4-7D776A35DD8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7" name="直線コネクタ 336">
          <a:extLst>
            <a:ext uri="{FF2B5EF4-FFF2-40B4-BE49-F238E27FC236}">
              <a16:creationId xmlns:a16="http://schemas.microsoft.com/office/drawing/2014/main" id="{F0DBFB81-73CD-4619-BE36-82BAF5F70A7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38" name="テキスト ボックス 337">
          <a:extLst>
            <a:ext uri="{FF2B5EF4-FFF2-40B4-BE49-F238E27FC236}">
              <a16:creationId xmlns:a16="http://schemas.microsoft.com/office/drawing/2014/main" id="{ED1CD09E-1668-4E38-9758-9D4DB03878E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39" name="直線コネクタ 338">
          <a:extLst>
            <a:ext uri="{FF2B5EF4-FFF2-40B4-BE49-F238E27FC236}">
              <a16:creationId xmlns:a16="http://schemas.microsoft.com/office/drawing/2014/main" id="{02D26F3A-7EA8-47D0-BCA1-E42B3E0CC09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0" name="テキスト ボックス 339">
          <a:extLst>
            <a:ext uri="{FF2B5EF4-FFF2-40B4-BE49-F238E27FC236}">
              <a16:creationId xmlns:a16="http://schemas.microsoft.com/office/drawing/2014/main" id="{8BE14A23-459A-4704-A968-7D6EC8A5C68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1" name="直線コネクタ 340">
          <a:extLst>
            <a:ext uri="{FF2B5EF4-FFF2-40B4-BE49-F238E27FC236}">
              <a16:creationId xmlns:a16="http://schemas.microsoft.com/office/drawing/2014/main" id="{038EF4DB-8723-42B3-91FD-5B7F55AF79B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2" name="テキスト ボックス 341">
          <a:extLst>
            <a:ext uri="{FF2B5EF4-FFF2-40B4-BE49-F238E27FC236}">
              <a16:creationId xmlns:a16="http://schemas.microsoft.com/office/drawing/2014/main" id="{BEFE22BD-A6BD-4B04-B150-CA33B8ABB32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3" name="直線コネクタ 342">
          <a:extLst>
            <a:ext uri="{FF2B5EF4-FFF2-40B4-BE49-F238E27FC236}">
              <a16:creationId xmlns:a16="http://schemas.microsoft.com/office/drawing/2014/main" id="{CA104FC2-B806-4AB8-8871-FD53998AFA9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4" name="テキスト ボックス 343">
          <a:extLst>
            <a:ext uri="{FF2B5EF4-FFF2-40B4-BE49-F238E27FC236}">
              <a16:creationId xmlns:a16="http://schemas.microsoft.com/office/drawing/2014/main" id="{5808CD05-5246-498C-9BF6-CEE7D896314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5" name="【消防施設】&#10;有形固定資産減価償却率グラフ枠">
          <a:extLst>
            <a:ext uri="{FF2B5EF4-FFF2-40B4-BE49-F238E27FC236}">
              <a16:creationId xmlns:a16="http://schemas.microsoft.com/office/drawing/2014/main" id="{211014E9-4DAD-4566-ACC5-07356428BBE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346" name="直線コネクタ 345">
          <a:extLst>
            <a:ext uri="{FF2B5EF4-FFF2-40B4-BE49-F238E27FC236}">
              <a16:creationId xmlns:a16="http://schemas.microsoft.com/office/drawing/2014/main" id="{52861795-5342-4B4E-B0FE-26419785A4E1}"/>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347" name="【消防施設】&#10;有形固定資産減価償却率最小値テキスト">
          <a:extLst>
            <a:ext uri="{FF2B5EF4-FFF2-40B4-BE49-F238E27FC236}">
              <a16:creationId xmlns:a16="http://schemas.microsoft.com/office/drawing/2014/main" id="{7D687A0D-F8F9-4811-B5CC-8EB717DD406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348" name="直線コネクタ 347">
          <a:extLst>
            <a:ext uri="{FF2B5EF4-FFF2-40B4-BE49-F238E27FC236}">
              <a16:creationId xmlns:a16="http://schemas.microsoft.com/office/drawing/2014/main" id="{AB14C775-4229-4837-AAA1-355C8D8D2B3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349" name="【消防施設】&#10;有形固定資産減価償却率最大値テキスト">
          <a:extLst>
            <a:ext uri="{FF2B5EF4-FFF2-40B4-BE49-F238E27FC236}">
              <a16:creationId xmlns:a16="http://schemas.microsoft.com/office/drawing/2014/main" id="{B5C89795-AF62-4AD3-BDA6-625E5E3A8BF2}"/>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350" name="直線コネクタ 349">
          <a:extLst>
            <a:ext uri="{FF2B5EF4-FFF2-40B4-BE49-F238E27FC236}">
              <a16:creationId xmlns:a16="http://schemas.microsoft.com/office/drawing/2014/main" id="{315F5597-7EA9-46C3-AE15-C7D1CA0964AA}"/>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351" name="【消防施設】&#10;有形固定資産減価償却率平均値テキスト">
          <a:extLst>
            <a:ext uri="{FF2B5EF4-FFF2-40B4-BE49-F238E27FC236}">
              <a16:creationId xmlns:a16="http://schemas.microsoft.com/office/drawing/2014/main" id="{6AC77660-D2D1-4BB4-AE30-BC34E937CED6}"/>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352" name="フローチャート: 判断 351">
          <a:extLst>
            <a:ext uri="{FF2B5EF4-FFF2-40B4-BE49-F238E27FC236}">
              <a16:creationId xmlns:a16="http://schemas.microsoft.com/office/drawing/2014/main" id="{274F23A2-F1C2-4066-9F98-A5474B426B0B}"/>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353" name="フローチャート: 判断 352">
          <a:extLst>
            <a:ext uri="{FF2B5EF4-FFF2-40B4-BE49-F238E27FC236}">
              <a16:creationId xmlns:a16="http://schemas.microsoft.com/office/drawing/2014/main" id="{3F29D504-3775-4C6A-B641-4C6165E2F5DC}"/>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354" name="フローチャート: 判断 353">
          <a:extLst>
            <a:ext uri="{FF2B5EF4-FFF2-40B4-BE49-F238E27FC236}">
              <a16:creationId xmlns:a16="http://schemas.microsoft.com/office/drawing/2014/main" id="{9B5F98E8-48A8-44CF-AAFD-A0904E7B9ABC}"/>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355" name="フローチャート: 判断 354">
          <a:extLst>
            <a:ext uri="{FF2B5EF4-FFF2-40B4-BE49-F238E27FC236}">
              <a16:creationId xmlns:a16="http://schemas.microsoft.com/office/drawing/2014/main" id="{8D2CD8B3-60E7-4FA1-84D7-9DDD26E54778}"/>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356" name="フローチャート: 判断 355">
          <a:extLst>
            <a:ext uri="{FF2B5EF4-FFF2-40B4-BE49-F238E27FC236}">
              <a16:creationId xmlns:a16="http://schemas.microsoft.com/office/drawing/2014/main" id="{85A04FC3-B35A-4CAC-B3B4-10F1A35F9533}"/>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9277D4B-E8F2-4B04-AD3A-602B41ED5E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1C87F05-CD24-4103-9744-6E5E4B4F85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45F9CFA-297E-494C-9DA2-42AA9E7979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CFD340E-7887-49C6-9955-9BCEC947C86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D45BCDA-E0CE-47ED-B6E5-FA301C493B4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362" name="楕円 361">
          <a:extLst>
            <a:ext uri="{FF2B5EF4-FFF2-40B4-BE49-F238E27FC236}">
              <a16:creationId xmlns:a16="http://schemas.microsoft.com/office/drawing/2014/main" id="{49DD33C8-9241-4A9B-854C-A32F5B693CF5}"/>
            </a:ext>
          </a:extLst>
        </xdr:cNvPr>
        <xdr:cNvSpPr/>
      </xdr:nvSpPr>
      <xdr:spPr>
        <a:xfrm>
          <a:off x="16268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120032</xdr:rowOff>
    </xdr:from>
    <xdr:ext cx="405111" cy="259045"/>
    <xdr:sp macro="" textlink="">
      <xdr:nvSpPr>
        <xdr:cNvPr id="363" name="【消防施設】&#10;有形固定資産減価償却率該当値テキスト">
          <a:extLst>
            <a:ext uri="{FF2B5EF4-FFF2-40B4-BE49-F238E27FC236}">
              <a16:creationId xmlns:a16="http://schemas.microsoft.com/office/drawing/2014/main" id="{69F3BCD4-395D-4D52-B8BC-07C3E29BD615}"/>
            </a:ext>
          </a:extLst>
        </xdr:cNvPr>
        <xdr:cNvSpPr txBox="1"/>
      </xdr:nvSpPr>
      <xdr:spPr>
        <a:xfrm>
          <a:off x="16357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364" name="楕円 363">
          <a:extLst>
            <a:ext uri="{FF2B5EF4-FFF2-40B4-BE49-F238E27FC236}">
              <a16:creationId xmlns:a16="http://schemas.microsoft.com/office/drawing/2014/main" id="{9653D10F-C1CC-4012-9A39-142AC5D2FA22}"/>
            </a:ext>
          </a:extLst>
        </xdr:cNvPr>
        <xdr:cNvSpPr/>
      </xdr:nvSpPr>
      <xdr:spPr>
        <a:xfrm>
          <a:off x="1543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83</xdr:row>
      <xdr:rowOff>20955</xdr:rowOff>
    </xdr:to>
    <xdr:cxnSp macro="">
      <xdr:nvCxnSpPr>
        <xdr:cNvPr id="365" name="直線コネクタ 364">
          <a:extLst>
            <a:ext uri="{FF2B5EF4-FFF2-40B4-BE49-F238E27FC236}">
              <a16:creationId xmlns:a16="http://schemas.microsoft.com/office/drawing/2014/main" id="{51CB2E58-FB32-4F97-8325-D8D0EAA94B2F}"/>
            </a:ext>
          </a:extLst>
        </xdr:cNvPr>
        <xdr:cNvCxnSpPr/>
      </xdr:nvCxnSpPr>
      <xdr:spPr>
        <a:xfrm>
          <a:off x="15481300" y="142227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76836</xdr:rowOff>
    </xdr:from>
    <xdr:to>
      <xdr:col>76</xdr:col>
      <xdr:colOff>165100</xdr:colOff>
      <xdr:row>83</xdr:row>
      <xdr:rowOff>6986</xdr:rowOff>
    </xdr:to>
    <xdr:sp macro="" textlink="">
      <xdr:nvSpPr>
        <xdr:cNvPr id="366" name="楕円 365">
          <a:extLst>
            <a:ext uri="{FF2B5EF4-FFF2-40B4-BE49-F238E27FC236}">
              <a16:creationId xmlns:a16="http://schemas.microsoft.com/office/drawing/2014/main" id="{06FFC9AF-60C6-412E-99FA-34F871D29A00}"/>
            </a:ext>
          </a:extLst>
        </xdr:cNvPr>
        <xdr:cNvSpPr/>
      </xdr:nvSpPr>
      <xdr:spPr>
        <a:xfrm>
          <a:off x="14541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127636</xdr:rowOff>
    </xdr:from>
    <xdr:to>
      <xdr:col>81</xdr:col>
      <xdr:colOff>50800</xdr:colOff>
      <xdr:row>82</xdr:row>
      <xdr:rowOff>163830</xdr:rowOff>
    </xdr:to>
    <xdr:cxnSp macro="">
      <xdr:nvCxnSpPr>
        <xdr:cNvPr id="367" name="直線コネクタ 366">
          <a:extLst>
            <a:ext uri="{FF2B5EF4-FFF2-40B4-BE49-F238E27FC236}">
              <a16:creationId xmlns:a16="http://schemas.microsoft.com/office/drawing/2014/main" id="{38CB8D0E-EF67-40EC-A5D0-8CC70FA418FF}"/>
            </a:ext>
          </a:extLst>
        </xdr:cNvPr>
        <xdr:cNvCxnSpPr/>
      </xdr:nvCxnSpPr>
      <xdr:spPr>
        <a:xfrm>
          <a:off x="14592300" y="141865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40639</xdr:rowOff>
    </xdr:from>
    <xdr:to>
      <xdr:col>72</xdr:col>
      <xdr:colOff>38100</xdr:colOff>
      <xdr:row>82</xdr:row>
      <xdr:rowOff>142239</xdr:rowOff>
    </xdr:to>
    <xdr:sp macro="" textlink="">
      <xdr:nvSpPr>
        <xdr:cNvPr id="368" name="楕円 367">
          <a:extLst>
            <a:ext uri="{FF2B5EF4-FFF2-40B4-BE49-F238E27FC236}">
              <a16:creationId xmlns:a16="http://schemas.microsoft.com/office/drawing/2014/main" id="{C01DB5F8-876E-475A-831A-4006200E59A1}"/>
            </a:ext>
          </a:extLst>
        </xdr:cNvPr>
        <xdr:cNvSpPr/>
      </xdr:nvSpPr>
      <xdr:spPr>
        <a:xfrm>
          <a:off x="13652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91439</xdr:rowOff>
    </xdr:from>
    <xdr:to>
      <xdr:col>76</xdr:col>
      <xdr:colOff>114300</xdr:colOff>
      <xdr:row>82</xdr:row>
      <xdr:rowOff>127636</xdr:rowOff>
    </xdr:to>
    <xdr:cxnSp macro="">
      <xdr:nvCxnSpPr>
        <xdr:cNvPr id="369" name="直線コネクタ 368">
          <a:extLst>
            <a:ext uri="{FF2B5EF4-FFF2-40B4-BE49-F238E27FC236}">
              <a16:creationId xmlns:a16="http://schemas.microsoft.com/office/drawing/2014/main" id="{F4F4FAE5-AD28-44EC-9EEB-2910B06BB4E8}"/>
            </a:ext>
          </a:extLst>
        </xdr:cNvPr>
        <xdr:cNvCxnSpPr/>
      </xdr:nvCxnSpPr>
      <xdr:spPr>
        <a:xfrm>
          <a:off x="13703300" y="141503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2539</xdr:rowOff>
    </xdr:from>
    <xdr:to>
      <xdr:col>67</xdr:col>
      <xdr:colOff>101600</xdr:colOff>
      <xdr:row>82</xdr:row>
      <xdr:rowOff>104139</xdr:rowOff>
    </xdr:to>
    <xdr:sp macro="" textlink="">
      <xdr:nvSpPr>
        <xdr:cNvPr id="370" name="楕円 369">
          <a:extLst>
            <a:ext uri="{FF2B5EF4-FFF2-40B4-BE49-F238E27FC236}">
              <a16:creationId xmlns:a16="http://schemas.microsoft.com/office/drawing/2014/main" id="{9EF6364C-336E-4BF7-81AA-E168EF4D1942}"/>
            </a:ext>
          </a:extLst>
        </xdr:cNvPr>
        <xdr:cNvSpPr/>
      </xdr:nvSpPr>
      <xdr:spPr>
        <a:xfrm>
          <a:off x="12763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53339</xdr:rowOff>
    </xdr:from>
    <xdr:to>
      <xdr:col>71</xdr:col>
      <xdr:colOff>177800</xdr:colOff>
      <xdr:row>82</xdr:row>
      <xdr:rowOff>91439</xdr:rowOff>
    </xdr:to>
    <xdr:cxnSp macro="">
      <xdr:nvCxnSpPr>
        <xdr:cNvPr id="371" name="直線コネクタ 370">
          <a:extLst>
            <a:ext uri="{FF2B5EF4-FFF2-40B4-BE49-F238E27FC236}">
              <a16:creationId xmlns:a16="http://schemas.microsoft.com/office/drawing/2014/main" id="{2996FC8C-B543-4C7B-98D9-B9AC4AC1BC10}"/>
            </a:ext>
          </a:extLst>
        </xdr:cNvPr>
        <xdr:cNvCxnSpPr/>
      </xdr:nvCxnSpPr>
      <xdr:spPr>
        <a:xfrm>
          <a:off x="12814300" y="14112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372" name="n_1aveValue【消防施設】&#10;有形固定資産減価償却率">
          <a:extLst>
            <a:ext uri="{FF2B5EF4-FFF2-40B4-BE49-F238E27FC236}">
              <a16:creationId xmlns:a16="http://schemas.microsoft.com/office/drawing/2014/main" id="{7D0DC922-DEBB-4E74-8A7A-4F0A563080E9}"/>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373" name="n_2aveValue【消防施設】&#10;有形固定資産減価償却率">
          <a:extLst>
            <a:ext uri="{FF2B5EF4-FFF2-40B4-BE49-F238E27FC236}">
              <a16:creationId xmlns:a16="http://schemas.microsoft.com/office/drawing/2014/main" id="{50032325-D937-418B-B81A-E07C8E2A9E7F}"/>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374" name="n_3aveValue【消防施設】&#10;有形固定資産減価償却率">
          <a:extLst>
            <a:ext uri="{FF2B5EF4-FFF2-40B4-BE49-F238E27FC236}">
              <a16:creationId xmlns:a16="http://schemas.microsoft.com/office/drawing/2014/main" id="{C35BA46E-3D61-4258-BB32-94F250791847}"/>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375" name="n_4aveValue【消防施設】&#10;有形固定資産減価償却率">
          <a:extLst>
            <a:ext uri="{FF2B5EF4-FFF2-40B4-BE49-F238E27FC236}">
              <a16:creationId xmlns:a16="http://schemas.microsoft.com/office/drawing/2014/main" id="{84D6DC83-B239-4AA8-B266-181318604FC9}"/>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34307</xdr:rowOff>
    </xdr:from>
    <xdr:ext cx="405111" cy="259045"/>
    <xdr:sp macro="" textlink="">
      <xdr:nvSpPr>
        <xdr:cNvPr id="376" name="n_1mainValue【消防施設】&#10;有形固定資産減価償却率">
          <a:extLst>
            <a:ext uri="{FF2B5EF4-FFF2-40B4-BE49-F238E27FC236}">
              <a16:creationId xmlns:a16="http://schemas.microsoft.com/office/drawing/2014/main" id="{37241030-DAE1-4142-BE31-8361C972D9DE}"/>
            </a:ext>
          </a:extLst>
        </xdr:cNvPr>
        <xdr:cNvSpPr txBox="1"/>
      </xdr:nvSpPr>
      <xdr:spPr>
        <a:xfrm>
          <a:off x="15266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169563</xdr:rowOff>
    </xdr:from>
    <xdr:ext cx="405111" cy="259045"/>
    <xdr:sp macro="" textlink="">
      <xdr:nvSpPr>
        <xdr:cNvPr id="377" name="n_2mainValue【消防施設】&#10;有形固定資産減価償却率">
          <a:extLst>
            <a:ext uri="{FF2B5EF4-FFF2-40B4-BE49-F238E27FC236}">
              <a16:creationId xmlns:a16="http://schemas.microsoft.com/office/drawing/2014/main" id="{69A586F7-9F42-403F-BBE6-B18982CB0E51}"/>
            </a:ext>
          </a:extLst>
        </xdr:cNvPr>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378" name="n_3mainValue【消防施設】&#10;有形固定資産減価償却率">
          <a:extLst>
            <a:ext uri="{FF2B5EF4-FFF2-40B4-BE49-F238E27FC236}">
              <a16:creationId xmlns:a16="http://schemas.microsoft.com/office/drawing/2014/main" id="{CABCCB63-E2A0-484D-9D4E-E7587BB4FFB6}"/>
            </a:ext>
          </a:extLst>
        </xdr:cNvPr>
        <xdr:cNvSpPr txBox="1"/>
      </xdr:nvSpPr>
      <xdr:spPr>
        <a:xfrm>
          <a:off x="13500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95266</xdr:rowOff>
    </xdr:from>
    <xdr:ext cx="405111" cy="259045"/>
    <xdr:sp macro="" textlink="">
      <xdr:nvSpPr>
        <xdr:cNvPr id="379" name="n_4mainValue【消防施設】&#10;有形固定資産減価償却率">
          <a:extLst>
            <a:ext uri="{FF2B5EF4-FFF2-40B4-BE49-F238E27FC236}">
              <a16:creationId xmlns:a16="http://schemas.microsoft.com/office/drawing/2014/main" id="{1DD3132B-A486-4BFF-B079-F3CFBF146B16}"/>
            </a:ext>
          </a:extLst>
        </xdr:cNvPr>
        <xdr:cNvSpPr txBox="1"/>
      </xdr:nvSpPr>
      <xdr:spPr>
        <a:xfrm>
          <a:off x="12611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0" name="正方形/長方形 379">
          <a:extLst>
            <a:ext uri="{FF2B5EF4-FFF2-40B4-BE49-F238E27FC236}">
              <a16:creationId xmlns:a16="http://schemas.microsoft.com/office/drawing/2014/main" id="{A3D41782-6DA3-41F4-99D8-929374DE86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1" name="正方形/長方形 380">
          <a:extLst>
            <a:ext uri="{FF2B5EF4-FFF2-40B4-BE49-F238E27FC236}">
              <a16:creationId xmlns:a16="http://schemas.microsoft.com/office/drawing/2014/main" id="{3C67F8CC-FAF3-4601-8413-442B88D183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2" name="正方形/長方形 381">
          <a:extLst>
            <a:ext uri="{FF2B5EF4-FFF2-40B4-BE49-F238E27FC236}">
              <a16:creationId xmlns:a16="http://schemas.microsoft.com/office/drawing/2014/main" id="{5A3696F5-4604-4919-ABCD-D1548F5AAF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3" name="正方形/長方形 382">
          <a:extLst>
            <a:ext uri="{FF2B5EF4-FFF2-40B4-BE49-F238E27FC236}">
              <a16:creationId xmlns:a16="http://schemas.microsoft.com/office/drawing/2014/main" id="{2F5B99AE-4CF9-41F3-B69D-B4841D316DB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4" name="正方形/長方形 383">
          <a:extLst>
            <a:ext uri="{FF2B5EF4-FFF2-40B4-BE49-F238E27FC236}">
              <a16:creationId xmlns:a16="http://schemas.microsoft.com/office/drawing/2014/main" id="{4BCE4E43-FD93-40F4-AC1D-B72950F838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5" name="正方形/長方形 384">
          <a:extLst>
            <a:ext uri="{FF2B5EF4-FFF2-40B4-BE49-F238E27FC236}">
              <a16:creationId xmlns:a16="http://schemas.microsoft.com/office/drawing/2014/main" id="{FFEB7F44-9E3F-4845-BB0C-04AD0192EE1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6" name="正方形/長方形 385">
          <a:extLst>
            <a:ext uri="{FF2B5EF4-FFF2-40B4-BE49-F238E27FC236}">
              <a16:creationId xmlns:a16="http://schemas.microsoft.com/office/drawing/2014/main" id="{F7AEDEEF-7213-49BF-BF13-738A0F5C2C5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7" name="正方形/長方形 386">
          <a:extLst>
            <a:ext uri="{FF2B5EF4-FFF2-40B4-BE49-F238E27FC236}">
              <a16:creationId xmlns:a16="http://schemas.microsoft.com/office/drawing/2014/main" id="{AED3DA7F-3992-45D8-93B7-1B92B1EB003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8" name="テキスト ボックス 387">
          <a:extLst>
            <a:ext uri="{FF2B5EF4-FFF2-40B4-BE49-F238E27FC236}">
              <a16:creationId xmlns:a16="http://schemas.microsoft.com/office/drawing/2014/main" id="{73116618-F96D-4D9F-9723-A2D49F4E9F0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9" name="直線コネクタ 388">
          <a:extLst>
            <a:ext uri="{FF2B5EF4-FFF2-40B4-BE49-F238E27FC236}">
              <a16:creationId xmlns:a16="http://schemas.microsoft.com/office/drawing/2014/main" id="{C4FD7417-338D-4BFF-A243-F5AE5A92FE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0" name="直線コネクタ 389">
          <a:extLst>
            <a:ext uri="{FF2B5EF4-FFF2-40B4-BE49-F238E27FC236}">
              <a16:creationId xmlns:a16="http://schemas.microsoft.com/office/drawing/2014/main" id="{87AC0C7D-BB43-4863-A0D4-EC32AB46B77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1" name="テキスト ボックス 390">
          <a:extLst>
            <a:ext uri="{FF2B5EF4-FFF2-40B4-BE49-F238E27FC236}">
              <a16:creationId xmlns:a16="http://schemas.microsoft.com/office/drawing/2014/main" id="{25AA23F6-02F0-44E8-A56C-1AA4FF5D4CF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92" name="直線コネクタ 391">
          <a:extLst>
            <a:ext uri="{FF2B5EF4-FFF2-40B4-BE49-F238E27FC236}">
              <a16:creationId xmlns:a16="http://schemas.microsoft.com/office/drawing/2014/main" id="{8A585E2A-7A4F-4318-BB4A-8A3EBBBDADC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93" name="テキスト ボックス 392">
          <a:extLst>
            <a:ext uri="{FF2B5EF4-FFF2-40B4-BE49-F238E27FC236}">
              <a16:creationId xmlns:a16="http://schemas.microsoft.com/office/drawing/2014/main" id="{DBD9746C-E085-4701-8369-D1B163B5AEE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94" name="直線コネクタ 393">
          <a:extLst>
            <a:ext uri="{FF2B5EF4-FFF2-40B4-BE49-F238E27FC236}">
              <a16:creationId xmlns:a16="http://schemas.microsoft.com/office/drawing/2014/main" id="{77447576-35E9-4A36-AF6E-72EC3766184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95" name="テキスト ボックス 394">
          <a:extLst>
            <a:ext uri="{FF2B5EF4-FFF2-40B4-BE49-F238E27FC236}">
              <a16:creationId xmlns:a16="http://schemas.microsoft.com/office/drawing/2014/main" id="{DDE9F0C5-E412-43B7-8F24-41C7761B47F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96" name="直線コネクタ 395">
          <a:extLst>
            <a:ext uri="{FF2B5EF4-FFF2-40B4-BE49-F238E27FC236}">
              <a16:creationId xmlns:a16="http://schemas.microsoft.com/office/drawing/2014/main" id="{99E1A6D8-ECAF-464C-8833-5F15B229351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97" name="テキスト ボックス 396">
          <a:extLst>
            <a:ext uri="{FF2B5EF4-FFF2-40B4-BE49-F238E27FC236}">
              <a16:creationId xmlns:a16="http://schemas.microsoft.com/office/drawing/2014/main" id="{4DD30E47-0AE2-4EB4-ABAD-1779406FE1B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8" name="直線コネクタ 397">
          <a:extLst>
            <a:ext uri="{FF2B5EF4-FFF2-40B4-BE49-F238E27FC236}">
              <a16:creationId xmlns:a16="http://schemas.microsoft.com/office/drawing/2014/main" id="{CF1389B3-D69C-4EC0-9A11-2F42C1C0E8F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9" name="テキスト ボックス 398">
          <a:extLst>
            <a:ext uri="{FF2B5EF4-FFF2-40B4-BE49-F238E27FC236}">
              <a16:creationId xmlns:a16="http://schemas.microsoft.com/office/drawing/2014/main" id="{CEF809EE-64A3-4483-8849-3E750EC8A24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0" name="【消防施設】&#10;一人当たり面積グラフ枠">
          <a:extLst>
            <a:ext uri="{FF2B5EF4-FFF2-40B4-BE49-F238E27FC236}">
              <a16:creationId xmlns:a16="http://schemas.microsoft.com/office/drawing/2014/main" id="{92DF6A35-DFB4-47EA-A327-7C47700A544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401" name="直線コネクタ 400">
          <a:extLst>
            <a:ext uri="{FF2B5EF4-FFF2-40B4-BE49-F238E27FC236}">
              <a16:creationId xmlns:a16="http://schemas.microsoft.com/office/drawing/2014/main" id="{49D7C788-B15F-42D1-B1C7-BC04524A114F}"/>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402" name="【消防施設】&#10;一人当たり面積最小値テキスト">
          <a:extLst>
            <a:ext uri="{FF2B5EF4-FFF2-40B4-BE49-F238E27FC236}">
              <a16:creationId xmlns:a16="http://schemas.microsoft.com/office/drawing/2014/main" id="{88480DC9-055D-4E48-A241-0B36B3400923}"/>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403" name="直線コネクタ 402">
          <a:extLst>
            <a:ext uri="{FF2B5EF4-FFF2-40B4-BE49-F238E27FC236}">
              <a16:creationId xmlns:a16="http://schemas.microsoft.com/office/drawing/2014/main" id="{3BC817A1-6D3E-4F55-BDF8-187FB31C0F1A}"/>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404" name="【消防施設】&#10;一人当たり面積最大値テキスト">
          <a:extLst>
            <a:ext uri="{FF2B5EF4-FFF2-40B4-BE49-F238E27FC236}">
              <a16:creationId xmlns:a16="http://schemas.microsoft.com/office/drawing/2014/main" id="{0B9E0A08-8FDC-44A4-95A8-4AB845B2964C}"/>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405" name="直線コネクタ 404">
          <a:extLst>
            <a:ext uri="{FF2B5EF4-FFF2-40B4-BE49-F238E27FC236}">
              <a16:creationId xmlns:a16="http://schemas.microsoft.com/office/drawing/2014/main" id="{9E632D47-B2ED-4EB3-A6FD-760098B937DE}"/>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406" name="【消防施設】&#10;一人当たり面積平均値テキスト">
          <a:extLst>
            <a:ext uri="{FF2B5EF4-FFF2-40B4-BE49-F238E27FC236}">
              <a16:creationId xmlns:a16="http://schemas.microsoft.com/office/drawing/2014/main" id="{5DA838EB-8EDF-453E-A0E5-8EEBD2A7BCA7}"/>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407" name="フローチャート: 判断 406">
          <a:extLst>
            <a:ext uri="{FF2B5EF4-FFF2-40B4-BE49-F238E27FC236}">
              <a16:creationId xmlns:a16="http://schemas.microsoft.com/office/drawing/2014/main" id="{7BE6FCD4-56B9-4B1E-9B14-3F6C376CB78E}"/>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408" name="フローチャート: 判断 407">
          <a:extLst>
            <a:ext uri="{FF2B5EF4-FFF2-40B4-BE49-F238E27FC236}">
              <a16:creationId xmlns:a16="http://schemas.microsoft.com/office/drawing/2014/main" id="{E298F718-24B7-4686-B74D-CDFBD6BC4BDF}"/>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409" name="フローチャート: 判断 408">
          <a:extLst>
            <a:ext uri="{FF2B5EF4-FFF2-40B4-BE49-F238E27FC236}">
              <a16:creationId xmlns:a16="http://schemas.microsoft.com/office/drawing/2014/main" id="{BAC4DFAE-C13F-4936-A1BC-4499C6E4E362}"/>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410" name="フローチャート: 判断 409">
          <a:extLst>
            <a:ext uri="{FF2B5EF4-FFF2-40B4-BE49-F238E27FC236}">
              <a16:creationId xmlns:a16="http://schemas.microsoft.com/office/drawing/2014/main" id="{6C185C59-32AE-4F64-9561-907BAE7D75D1}"/>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411" name="フローチャート: 判断 410">
          <a:extLst>
            <a:ext uri="{FF2B5EF4-FFF2-40B4-BE49-F238E27FC236}">
              <a16:creationId xmlns:a16="http://schemas.microsoft.com/office/drawing/2014/main" id="{F2DEA218-FB78-4FD2-8A2F-0683DDCB53F3}"/>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2" name="テキスト ボックス 411">
          <a:extLst>
            <a:ext uri="{FF2B5EF4-FFF2-40B4-BE49-F238E27FC236}">
              <a16:creationId xmlns:a16="http://schemas.microsoft.com/office/drawing/2014/main" id="{8029248B-3130-4A63-8740-E82E28CAAF1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3" name="テキスト ボックス 412">
          <a:extLst>
            <a:ext uri="{FF2B5EF4-FFF2-40B4-BE49-F238E27FC236}">
              <a16:creationId xmlns:a16="http://schemas.microsoft.com/office/drawing/2014/main" id="{E5DA33A3-81CD-43F9-AD6F-10473EEEBE5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6D00C15D-19B1-41EA-886F-450FA33A39F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D2227A48-2B0B-4248-A96D-6A7856C8812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FE4DA67D-10CC-472F-B241-77927D55CA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87885</xdr:rowOff>
    </xdr:from>
    <xdr:to>
      <xdr:col>116</xdr:col>
      <xdr:colOff>114300</xdr:colOff>
      <xdr:row>82</xdr:row>
      <xdr:rowOff>18035</xdr:rowOff>
    </xdr:to>
    <xdr:sp macro="" textlink="">
      <xdr:nvSpPr>
        <xdr:cNvPr id="417" name="楕円 416">
          <a:extLst>
            <a:ext uri="{FF2B5EF4-FFF2-40B4-BE49-F238E27FC236}">
              <a16:creationId xmlns:a16="http://schemas.microsoft.com/office/drawing/2014/main" id="{2E94E168-14C5-4FB0-AC51-C81DD2B094DD}"/>
            </a:ext>
          </a:extLst>
        </xdr:cNvPr>
        <xdr:cNvSpPr/>
      </xdr:nvSpPr>
      <xdr:spPr>
        <a:xfrm>
          <a:off x="221107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110762</xdr:rowOff>
    </xdr:from>
    <xdr:ext cx="469744" cy="259045"/>
    <xdr:sp macro="" textlink="">
      <xdr:nvSpPr>
        <xdr:cNvPr id="418" name="【消防施設】&#10;一人当たり面積該当値テキスト">
          <a:extLst>
            <a:ext uri="{FF2B5EF4-FFF2-40B4-BE49-F238E27FC236}">
              <a16:creationId xmlns:a16="http://schemas.microsoft.com/office/drawing/2014/main" id="{72C925FC-634F-4B00-BF87-B46109328C16}"/>
            </a:ext>
          </a:extLst>
        </xdr:cNvPr>
        <xdr:cNvSpPr txBox="1"/>
      </xdr:nvSpPr>
      <xdr:spPr>
        <a:xfrm>
          <a:off x="22199600" y="138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108458</xdr:rowOff>
    </xdr:from>
    <xdr:to>
      <xdr:col>112</xdr:col>
      <xdr:colOff>38100</xdr:colOff>
      <xdr:row>82</xdr:row>
      <xdr:rowOff>38608</xdr:rowOff>
    </xdr:to>
    <xdr:sp macro="" textlink="">
      <xdr:nvSpPr>
        <xdr:cNvPr id="419" name="楕円 418">
          <a:extLst>
            <a:ext uri="{FF2B5EF4-FFF2-40B4-BE49-F238E27FC236}">
              <a16:creationId xmlns:a16="http://schemas.microsoft.com/office/drawing/2014/main" id="{430D0F23-BA27-4711-8972-D21F8FA88431}"/>
            </a:ext>
          </a:extLst>
        </xdr:cNvPr>
        <xdr:cNvSpPr/>
      </xdr:nvSpPr>
      <xdr:spPr>
        <a:xfrm>
          <a:off x="21272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138685</xdr:rowOff>
    </xdr:from>
    <xdr:to>
      <xdr:col>116</xdr:col>
      <xdr:colOff>63500</xdr:colOff>
      <xdr:row>81</xdr:row>
      <xdr:rowOff>159258</xdr:rowOff>
    </xdr:to>
    <xdr:cxnSp macro="">
      <xdr:nvCxnSpPr>
        <xdr:cNvPr id="420" name="直線コネクタ 419">
          <a:extLst>
            <a:ext uri="{FF2B5EF4-FFF2-40B4-BE49-F238E27FC236}">
              <a16:creationId xmlns:a16="http://schemas.microsoft.com/office/drawing/2014/main" id="{F54817F4-0EA9-4788-B183-5FFEED3F53C3}"/>
            </a:ext>
          </a:extLst>
        </xdr:cNvPr>
        <xdr:cNvCxnSpPr/>
      </xdr:nvCxnSpPr>
      <xdr:spPr>
        <a:xfrm flipV="1">
          <a:off x="21323300" y="14026135"/>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131318</xdr:rowOff>
    </xdr:from>
    <xdr:to>
      <xdr:col>107</xdr:col>
      <xdr:colOff>101600</xdr:colOff>
      <xdr:row>82</xdr:row>
      <xdr:rowOff>61468</xdr:rowOff>
    </xdr:to>
    <xdr:sp macro="" textlink="">
      <xdr:nvSpPr>
        <xdr:cNvPr id="421" name="楕円 420">
          <a:extLst>
            <a:ext uri="{FF2B5EF4-FFF2-40B4-BE49-F238E27FC236}">
              <a16:creationId xmlns:a16="http://schemas.microsoft.com/office/drawing/2014/main" id="{2F706B82-7B81-4A85-8D41-A67764F20C51}"/>
            </a:ext>
          </a:extLst>
        </xdr:cNvPr>
        <xdr:cNvSpPr/>
      </xdr:nvSpPr>
      <xdr:spPr>
        <a:xfrm>
          <a:off x="203835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159258</xdr:rowOff>
    </xdr:from>
    <xdr:to>
      <xdr:col>111</xdr:col>
      <xdr:colOff>177800</xdr:colOff>
      <xdr:row>82</xdr:row>
      <xdr:rowOff>10668</xdr:rowOff>
    </xdr:to>
    <xdr:cxnSp macro="">
      <xdr:nvCxnSpPr>
        <xdr:cNvPr id="422" name="直線コネクタ 421">
          <a:extLst>
            <a:ext uri="{FF2B5EF4-FFF2-40B4-BE49-F238E27FC236}">
              <a16:creationId xmlns:a16="http://schemas.microsoft.com/office/drawing/2014/main" id="{F9984C58-1541-4459-AE46-096C91E8076E}"/>
            </a:ext>
          </a:extLst>
        </xdr:cNvPr>
        <xdr:cNvCxnSpPr/>
      </xdr:nvCxnSpPr>
      <xdr:spPr>
        <a:xfrm flipV="1">
          <a:off x="20434300" y="140467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145035</xdr:rowOff>
    </xdr:from>
    <xdr:to>
      <xdr:col>102</xdr:col>
      <xdr:colOff>165100</xdr:colOff>
      <xdr:row>82</xdr:row>
      <xdr:rowOff>75185</xdr:rowOff>
    </xdr:to>
    <xdr:sp macro="" textlink="">
      <xdr:nvSpPr>
        <xdr:cNvPr id="423" name="楕円 422">
          <a:extLst>
            <a:ext uri="{FF2B5EF4-FFF2-40B4-BE49-F238E27FC236}">
              <a16:creationId xmlns:a16="http://schemas.microsoft.com/office/drawing/2014/main" id="{6B65F716-D456-470A-B91A-40C001B05564}"/>
            </a:ext>
          </a:extLst>
        </xdr:cNvPr>
        <xdr:cNvSpPr/>
      </xdr:nvSpPr>
      <xdr:spPr>
        <a:xfrm>
          <a:off x="19494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xdr:rowOff>
    </xdr:from>
    <xdr:to>
      <xdr:col>107</xdr:col>
      <xdr:colOff>50800</xdr:colOff>
      <xdr:row>82</xdr:row>
      <xdr:rowOff>24385</xdr:rowOff>
    </xdr:to>
    <xdr:cxnSp macro="">
      <xdr:nvCxnSpPr>
        <xdr:cNvPr id="424" name="直線コネクタ 423">
          <a:extLst>
            <a:ext uri="{FF2B5EF4-FFF2-40B4-BE49-F238E27FC236}">
              <a16:creationId xmlns:a16="http://schemas.microsoft.com/office/drawing/2014/main" id="{AA548BA4-B6A6-45CD-8C06-362216F6448E}"/>
            </a:ext>
          </a:extLst>
        </xdr:cNvPr>
        <xdr:cNvCxnSpPr/>
      </xdr:nvCxnSpPr>
      <xdr:spPr>
        <a:xfrm flipV="1">
          <a:off x="19545300" y="140695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163322</xdr:rowOff>
    </xdr:from>
    <xdr:to>
      <xdr:col>98</xdr:col>
      <xdr:colOff>38100</xdr:colOff>
      <xdr:row>82</xdr:row>
      <xdr:rowOff>93472</xdr:rowOff>
    </xdr:to>
    <xdr:sp macro="" textlink="">
      <xdr:nvSpPr>
        <xdr:cNvPr id="425" name="楕円 424">
          <a:extLst>
            <a:ext uri="{FF2B5EF4-FFF2-40B4-BE49-F238E27FC236}">
              <a16:creationId xmlns:a16="http://schemas.microsoft.com/office/drawing/2014/main" id="{7AD455BC-2222-4E28-88FE-8EC3DBD361DD}"/>
            </a:ext>
          </a:extLst>
        </xdr:cNvPr>
        <xdr:cNvSpPr/>
      </xdr:nvSpPr>
      <xdr:spPr>
        <a:xfrm>
          <a:off x="18605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24385</xdr:rowOff>
    </xdr:from>
    <xdr:to>
      <xdr:col>102</xdr:col>
      <xdr:colOff>114300</xdr:colOff>
      <xdr:row>82</xdr:row>
      <xdr:rowOff>42672</xdr:rowOff>
    </xdr:to>
    <xdr:cxnSp macro="">
      <xdr:nvCxnSpPr>
        <xdr:cNvPr id="426" name="直線コネクタ 425">
          <a:extLst>
            <a:ext uri="{FF2B5EF4-FFF2-40B4-BE49-F238E27FC236}">
              <a16:creationId xmlns:a16="http://schemas.microsoft.com/office/drawing/2014/main" id="{5DA563DC-89F8-40AC-A7F4-94F95326BA12}"/>
            </a:ext>
          </a:extLst>
        </xdr:cNvPr>
        <xdr:cNvCxnSpPr/>
      </xdr:nvCxnSpPr>
      <xdr:spPr>
        <a:xfrm flipV="1">
          <a:off x="18656300" y="140832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427" name="n_1aveValue【消防施設】&#10;一人当たり面積">
          <a:extLst>
            <a:ext uri="{FF2B5EF4-FFF2-40B4-BE49-F238E27FC236}">
              <a16:creationId xmlns:a16="http://schemas.microsoft.com/office/drawing/2014/main" id="{96441F07-CB52-4406-840B-3B83024E3F0A}"/>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428" name="n_2aveValue【消防施設】&#10;一人当たり面積">
          <a:extLst>
            <a:ext uri="{FF2B5EF4-FFF2-40B4-BE49-F238E27FC236}">
              <a16:creationId xmlns:a16="http://schemas.microsoft.com/office/drawing/2014/main" id="{2131DE18-40D5-4096-A2BD-E57361C16A35}"/>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429" name="n_3aveValue【消防施設】&#10;一人当たり面積">
          <a:extLst>
            <a:ext uri="{FF2B5EF4-FFF2-40B4-BE49-F238E27FC236}">
              <a16:creationId xmlns:a16="http://schemas.microsoft.com/office/drawing/2014/main" id="{36310223-0CED-4F77-806E-CBECAA171DB7}"/>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430" name="n_4aveValue【消防施設】&#10;一人当たり面積">
          <a:extLst>
            <a:ext uri="{FF2B5EF4-FFF2-40B4-BE49-F238E27FC236}">
              <a16:creationId xmlns:a16="http://schemas.microsoft.com/office/drawing/2014/main" id="{963FCCB7-9048-40FE-9A0B-2E4630D83A86}"/>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55135</xdr:rowOff>
    </xdr:from>
    <xdr:ext cx="469744" cy="259045"/>
    <xdr:sp macro="" textlink="">
      <xdr:nvSpPr>
        <xdr:cNvPr id="431" name="n_1mainValue【消防施設】&#10;一人当たり面積">
          <a:extLst>
            <a:ext uri="{FF2B5EF4-FFF2-40B4-BE49-F238E27FC236}">
              <a16:creationId xmlns:a16="http://schemas.microsoft.com/office/drawing/2014/main" id="{5246523C-481D-434D-97C1-14417692CE8B}"/>
            </a:ext>
          </a:extLst>
        </xdr:cNvPr>
        <xdr:cNvSpPr txBox="1"/>
      </xdr:nvSpPr>
      <xdr:spPr>
        <a:xfrm>
          <a:off x="21075727" y="1377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77995</xdr:rowOff>
    </xdr:from>
    <xdr:ext cx="469744" cy="259045"/>
    <xdr:sp macro="" textlink="">
      <xdr:nvSpPr>
        <xdr:cNvPr id="432" name="n_2mainValue【消防施設】&#10;一人当たり面積">
          <a:extLst>
            <a:ext uri="{FF2B5EF4-FFF2-40B4-BE49-F238E27FC236}">
              <a16:creationId xmlns:a16="http://schemas.microsoft.com/office/drawing/2014/main" id="{E1EDC54D-DB80-4614-9219-3BA52F9231DA}"/>
            </a:ext>
          </a:extLst>
        </xdr:cNvPr>
        <xdr:cNvSpPr txBox="1"/>
      </xdr:nvSpPr>
      <xdr:spPr>
        <a:xfrm>
          <a:off x="20199427" y="137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91712</xdr:rowOff>
    </xdr:from>
    <xdr:ext cx="469744" cy="259045"/>
    <xdr:sp macro="" textlink="">
      <xdr:nvSpPr>
        <xdr:cNvPr id="433" name="n_3mainValue【消防施設】&#10;一人当たり面積">
          <a:extLst>
            <a:ext uri="{FF2B5EF4-FFF2-40B4-BE49-F238E27FC236}">
              <a16:creationId xmlns:a16="http://schemas.microsoft.com/office/drawing/2014/main" id="{6C430882-B424-4433-8019-2AE2F85434DB}"/>
            </a:ext>
          </a:extLst>
        </xdr:cNvPr>
        <xdr:cNvSpPr txBox="1"/>
      </xdr:nvSpPr>
      <xdr:spPr>
        <a:xfrm>
          <a:off x="19310427" y="138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109999</xdr:rowOff>
    </xdr:from>
    <xdr:ext cx="469744" cy="259045"/>
    <xdr:sp macro="" textlink="">
      <xdr:nvSpPr>
        <xdr:cNvPr id="434" name="n_4mainValue【消防施設】&#10;一人当たり面積">
          <a:extLst>
            <a:ext uri="{FF2B5EF4-FFF2-40B4-BE49-F238E27FC236}">
              <a16:creationId xmlns:a16="http://schemas.microsoft.com/office/drawing/2014/main" id="{0127D29B-5BF1-45E2-8B91-1E208BA1FC74}"/>
            </a:ext>
          </a:extLst>
        </xdr:cNvPr>
        <xdr:cNvSpPr txBox="1"/>
      </xdr:nvSpPr>
      <xdr:spPr>
        <a:xfrm>
          <a:off x="18421427"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5" name="正方形/長方形 434">
          <a:extLst>
            <a:ext uri="{FF2B5EF4-FFF2-40B4-BE49-F238E27FC236}">
              <a16:creationId xmlns:a16="http://schemas.microsoft.com/office/drawing/2014/main" id="{D5A64C8A-D641-4660-91CC-61BDC76B63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6" name="正方形/長方形 435">
          <a:extLst>
            <a:ext uri="{FF2B5EF4-FFF2-40B4-BE49-F238E27FC236}">
              <a16:creationId xmlns:a16="http://schemas.microsoft.com/office/drawing/2014/main" id="{3F95B862-0A09-4379-B679-22EF06F4C4E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7" name="正方形/長方形 436">
          <a:extLst>
            <a:ext uri="{FF2B5EF4-FFF2-40B4-BE49-F238E27FC236}">
              <a16:creationId xmlns:a16="http://schemas.microsoft.com/office/drawing/2014/main" id="{53F0C957-E561-4EA8-8ACB-70B582F994D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8" name="正方形/長方形 437">
          <a:extLst>
            <a:ext uri="{FF2B5EF4-FFF2-40B4-BE49-F238E27FC236}">
              <a16:creationId xmlns:a16="http://schemas.microsoft.com/office/drawing/2014/main" id="{937E3952-6422-4776-AC41-448B833C6AD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9" name="正方形/長方形 438">
          <a:extLst>
            <a:ext uri="{FF2B5EF4-FFF2-40B4-BE49-F238E27FC236}">
              <a16:creationId xmlns:a16="http://schemas.microsoft.com/office/drawing/2014/main" id="{2DFA2435-21C4-4232-82C5-71D21E4998D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0" name="正方形/長方形 439">
          <a:extLst>
            <a:ext uri="{FF2B5EF4-FFF2-40B4-BE49-F238E27FC236}">
              <a16:creationId xmlns:a16="http://schemas.microsoft.com/office/drawing/2014/main" id="{38D4222F-5287-436C-B64C-CCEB6CB606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1" name="正方形/長方形 440">
          <a:extLst>
            <a:ext uri="{FF2B5EF4-FFF2-40B4-BE49-F238E27FC236}">
              <a16:creationId xmlns:a16="http://schemas.microsoft.com/office/drawing/2014/main" id="{7BFA543F-77E2-4121-8BFC-6950BBC87D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2" name="正方形/長方形 441">
          <a:extLst>
            <a:ext uri="{FF2B5EF4-FFF2-40B4-BE49-F238E27FC236}">
              <a16:creationId xmlns:a16="http://schemas.microsoft.com/office/drawing/2014/main" id="{B818919C-3C0B-43F8-8B6B-9B925A585B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3" name="テキスト ボックス 442">
          <a:extLst>
            <a:ext uri="{FF2B5EF4-FFF2-40B4-BE49-F238E27FC236}">
              <a16:creationId xmlns:a16="http://schemas.microsoft.com/office/drawing/2014/main" id="{DDB3F923-7FF2-40B1-89A1-2CE425788E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4" name="直線コネクタ 443">
          <a:extLst>
            <a:ext uri="{FF2B5EF4-FFF2-40B4-BE49-F238E27FC236}">
              <a16:creationId xmlns:a16="http://schemas.microsoft.com/office/drawing/2014/main" id="{BC7E61CA-7651-43FD-BCB6-AB11FDBC684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5" name="テキスト ボックス 444">
          <a:extLst>
            <a:ext uri="{FF2B5EF4-FFF2-40B4-BE49-F238E27FC236}">
              <a16:creationId xmlns:a16="http://schemas.microsoft.com/office/drawing/2014/main" id="{1DD19BE5-BDE4-4067-94AA-86B5DBF1C28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6" name="直線コネクタ 445">
          <a:extLst>
            <a:ext uri="{FF2B5EF4-FFF2-40B4-BE49-F238E27FC236}">
              <a16:creationId xmlns:a16="http://schemas.microsoft.com/office/drawing/2014/main" id="{B07E6B4A-2823-4F2F-8DA4-D746F48AF2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id="{7FD6122B-6FB2-4F4A-9618-092FBB1D9C5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8" name="直線コネクタ 447">
          <a:extLst>
            <a:ext uri="{FF2B5EF4-FFF2-40B4-BE49-F238E27FC236}">
              <a16:creationId xmlns:a16="http://schemas.microsoft.com/office/drawing/2014/main" id="{C03B2386-786D-45D2-8D94-F06AD45F676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9" name="テキスト ボックス 448">
          <a:extLst>
            <a:ext uri="{FF2B5EF4-FFF2-40B4-BE49-F238E27FC236}">
              <a16:creationId xmlns:a16="http://schemas.microsoft.com/office/drawing/2014/main" id="{C4B28171-1BF1-40EE-AAF7-AB2E0E6F4D2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0" name="直線コネクタ 449">
          <a:extLst>
            <a:ext uri="{FF2B5EF4-FFF2-40B4-BE49-F238E27FC236}">
              <a16:creationId xmlns:a16="http://schemas.microsoft.com/office/drawing/2014/main" id="{78786E08-C6A9-41CC-A0CE-7925B88C42C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1" name="テキスト ボックス 450">
          <a:extLst>
            <a:ext uri="{FF2B5EF4-FFF2-40B4-BE49-F238E27FC236}">
              <a16:creationId xmlns:a16="http://schemas.microsoft.com/office/drawing/2014/main" id="{FD3F587F-0E82-4B75-BB4F-AE570B9D118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2" name="直線コネクタ 451">
          <a:extLst>
            <a:ext uri="{FF2B5EF4-FFF2-40B4-BE49-F238E27FC236}">
              <a16:creationId xmlns:a16="http://schemas.microsoft.com/office/drawing/2014/main" id="{77E6E3AB-6B71-4569-B445-BB0ECF98036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3" name="テキスト ボックス 452">
          <a:extLst>
            <a:ext uri="{FF2B5EF4-FFF2-40B4-BE49-F238E27FC236}">
              <a16:creationId xmlns:a16="http://schemas.microsoft.com/office/drawing/2014/main" id="{B6484A9C-3A36-4DF5-8BC5-8FCADA59FAA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4" name="直線コネクタ 453">
          <a:extLst>
            <a:ext uri="{FF2B5EF4-FFF2-40B4-BE49-F238E27FC236}">
              <a16:creationId xmlns:a16="http://schemas.microsoft.com/office/drawing/2014/main" id="{633016CA-0227-4356-B1C4-1601B064DBA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5" name="テキスト ボックス 454">
          <a:extLst>
            <a:ext uri="{FF2B5EF4-FFF2-40B4-BE49-F238E27FC236}">
              <a16:creationId xmlns:a16="http://schemas.microsoft.com/office/drawing/2014/main" id="{062C1FA5-0478-4F7F-A049-F15C9141D69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6" name="直線コネクタ 455">
          <a:extLst>
            <a:ext uri="{FF2B5EF4-FFF2-40B4-BE49-F238E27FC236}">
              <a16:creationId xmlns:a16="http://schemas.microsoft.com/office/drawing/2014/main" id="{B186CD65-34BF-48EF-B089-310693B4349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7" name="テキスト ボックス 456">
          <a:extLst>
            <a:ext uri="{FF2B5EF4-FFF2-40B4-BE49-F238E27FC236}">
              <a16:creationId xmlns:a16="http://schemas.microsoft.com/office/drawing/2014/main" id="{24E30E98-D225-4B13-AD0B-EBFF27FF9F9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8" name="直線コネクタ 457">
          <a:extLst>
            <a:ext uri="{FF2B5EF4-FFF2-40B4-BE49-F238E27FC236}">
              <a16:creationId xmlns:a16="http://schemas.microsoft.com/office/drawing/2014/main" id="{B6E7F998-CCA2-4B7A-B45B-6C1778703F1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9" name="【庁舎】&#10;有形固定資産減価償却率グラフ枠">
          <a:extLst>
            <a:ext uri="{FF2B5EF4-FFF2-40B4-BE49-F238E27FC236}">
              <a16:creationId xmlns:a16="http://schemas.microsoft.com/office/drawing/2014/main" id="{51CA155A-80D2-4B0E-8A6C-ABCAD70DF2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460" name="直線コネクタ 459">
          <a:extLst>
            <a:ext uri="{FF2B5EF4-FFF2-40B4-BE49-F238E27FC236}">
              <a16:creationId xmlns:a16="http://schemas.microsoft.com/office/drawing/2014/main" id="{C8D39104-B57F-4225-A887-ADF684DA58CB}"/>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461" name="【庁舎】&#10;有形固定資産減価償却率最小値テキスト">
          <a:extLst>
            <a:ext uri="{FF2B5EF4-FFF2-40B4-BE49-F238E27FC236}">
              <a16:creationId xmlns:a16="http://schemas.microsoft.com/office/drawing/2014/main" id="{0485F30A-5419-47ED-BDDA-919DD63B118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462" name="直線コネクタ 461">
          <a:extLst>
            <a:ext uri="{FF2B5EF4-FFF2-40B4-BE49-F238E27FC236}">
              <a16:creationId xmlns:a16="http://schemas.microsoft.com/office/drawing/2014/main" id="{C91D18B9-9F1B-42B1-8C12-A0554BCDA3EB}"/>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463" name="【庁舎】&#10;有形固定資産減価償却率最大値テキスト">
          <a:extLst>
            <a:ext uri="{FF2B5EF4-FFF2-40B4-BE49-F238E27FC236}">
              <a16:creationId xmlns:a16="http://schemas.microsoft.com/office/drawing/2014/main" id="{20C498DD-C2C7-432D-8A71-7037AF6F29BD}"/>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64" name="直線コネクタ 463">
          <a:extLst>
            <a:ext uri="{FF2B5EF4-FFF2-40B4-BE49-F238E27FC236}">
              <a16:creationId xmlns:a16="http://schemas.microsoft.com/office/drawing/2014/main" id="{EB2B4717-07DA-4D45-833D-386ED1C90C96}"/>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465" name="【庁舎】&#10;有形固定資産減価償却率平均値テキスト">
          <a:extLst>
            <a:ext uri="{FF2B5EF4-FFF2-40B4-BE49-F238E27FC236}">
              <a16:creationId xmlns:a16="http://schemas.microsoft.com/office/drawing/2014/main" id="{12EEE4F7-7EE4-4067-AA24-4291646167E8}"/>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466" name="フローチャート: 判断 465">
          <a:extLst>
            <a:ext uri="{FF2B5EF4-FFF2-40B4-BE49-F238E27FC236}">
              <a16:creationId xmlns:a16="http://schemas.microsoft.com/office/drawing/2014/main" id="{8935C2E2-11B3-445D-B1AE-F2ACB01A77CC}"/>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467" name="フローチャート: 判断 466">
          <a:extLst>
            <a:ext uri="{FF2B5EF4-FFF2-40B4-BE49-F238E27FC236}">
              <a16:creationId xmlns:a16="http://schemas.microsoft.com/office/drawing/2014/main" id="{5A0C5646-AD9A-494E-95CA-A01D5B44BCF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468" name="フローチャート: 判断 467">
          <a:extLst>
            <a:ext uri="{FF2B5EF4-FFF2-40B4-BE49-F238E27FC236}">
              <a16:creationId xmlns:a16="http://schemas.microsoft.com/office/drawing/2014/main" id="{6FFFEAD8-F646-4EE0-B328-FF56B40A2AAD}"/>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469" name="フローチャート: 判断 468">
          <a:extLst>
            <a:ext uri="{FF2B5EF4-FFF2-40B4-BE49-F238E27FC236}">
              <a16:creationId xmlns:a16="http://schemas.microsoft.com/office/drawing/2014/main" id="{3C9165C2-93E9-44AC-B9BD-6522FBFA8DAC}"/>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470" name="フローチャート: 判断 469">
          <a:extLst>
            <a:ext uri="{FF2B5EF4-FFF2-40B4-BE49-F238E27FC236}">
              <a16:creationId xmlns:a16="http://schemas.microsoft.com/office/drawing/2014/main" id="{095FB404-3FEC-4F63-854A-AF438C7C7C02}"/>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F0E7458-4D95-4B3F-8339-AEA391D6B05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CFB2674-5DDD-425F-B898-70C0FF8953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15F50A7-CB7F-478E-8B73-FF0C4240DB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757BCD0-AAD4-4B98-80F8-AF021C71E8B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C4BBBB4-3BA0-423A-9435-7F6149CE15D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476" name="楕円 475">
          <a:extLst>
            <a:ext uri="{FF2B5EF4-FFF2-40B4-BE49-F238E27FC236}">
              <a16:creationId xmlns:a16="http://schemas.microsoft.com/office/drawing/2014/main" id="{88060A19-E757-4CEC-98FE-BB2A14F40036}"/>
            </a:ext>
          </a:extLst>
        </xdr:cNvPr>
        <xdr:cNvSpPr/>
      </xdr:nvSpPr>
      <xdr:spPr>
        <a:xfrm>
          <a:off x="16268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150784</xdr:rowOff>
    </xdr:from>
    <xdr:ext cx="405111" cy="259045"/>
    <xdr:sp macro="" textlink="">
      <xdr:nvSpPr>
        <xdr:cNvPr id="477" name="【庁舎】&#10;有形固定資産減価償却率該当値テキスト">
          <a:extLst>
            <a:ext uri="{FF2B5EF4-FFF2-40B4-BE49-F238E27FC236}">
              <a16:creationId xmlns:a16="http://schemas.microsoft.com/office/drawing/2014/main" id="{3853DD63-6976-48C7-B329-18D31EA360EF}"/>
            </a:ext>
          </a:extLst>
        </xdr:cNvPr>
        <xdr:cNvSpPr txBox="1"/>
      </xdr:nvSpPr>
      <xdr:spPr>
        <a:xfrm>
          <a:off x="16357600"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478" name="楕円 477">
          <a:extLst>
            <a:ext uri="{FF2B5EF4-FFF2-40B4-BE49-F238E27FC236}">
              <a16:creationId xmlns:a16="http://schemas.microsoft.com/office/drawing/2014/main" id="{1A5786ED-ACA1-4A71-931F-04F73632EC26}"/>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51707</xdr:rowOff>
    </xdr:to>
    <xdr:cxnSp macro="">
      <xdr:nvCxnSpPr>
        <xdr:cNvPr id="479" name="直線コネクタ 478">
          <a:extLst>
            <a:ext uri="{FF2B5EF4-FFF2-40B4-BE49-F238E27FC236}">
              <a16:creationId xmlns:a16="http://schemas.microsoft.com/office/drawing/2014/main" id="{82BF8ACF-8CE8-4F14-B8E7-C4937FCBD164}"/>
            </a:ext>
          </a:extLst>
        </xdr:cNvPr>
        <xdr:cNvCxnSpPr/>
      </xdr:nvCxnSpPr>
      <xdr:spPr>
        <a:xfrm>
          <a:off x="15481300" y="1836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480" name="楕円 479">
          <a:extLst>
            <a:ext uri="{FF2B5EF4-FFF2-40B4-BE49-F238E27FC236}">
              <a16:creationId xmlns:a16="http://schemas.microsoft.com/office/drawing/2014/main" id="{49D8DDCD-E7A8-436F-8A3D-2FC9D19CA9B0}"/>
            </a:ext>
          </a:extLst>
        </xdr:cNvPr>
        <xdr:cNvSpPr/>
      </xdr:nvSpPr>
      <xdr:spPr>
        <a:xfrm>
          <a:off x="1454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19050</xdr:rowOff>
    </xdr:to>
    <xdr:cxnSp macro="">
      <xdr:nvCxnSpPr>
        <xdr:cNvPr id="481" name="直線コネクタ 480">
          <a:extLst>
            <a:ext uri="{FF2B5EF4-FFF2-40B4-BE49-F238E27FC236}">
              <a16:creationId xmlns:a16="http://schemas.microsoft.com/office/drawing/2014/main" id="{EFC2A2E2-E155-432B-BF5E-FAD600006DF0}"/>
            </a:ext>
          </a:extLst>
        </xdr:cNvPr>
        <xdr:cNvCxnSpPr/>
      </xdr:nvCxnSpPr>
      <xdr:spPr>
        <a:xfrm>
          <a:off x="14592300" y="1833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482" name="楕円 481">
          <a:extLst>
            <a:ext uri="{FF2B5EF4-FFF2-40B4-BE49-F238E27FC236}">
              <a16:creationId xmlns:a16="http://schemas.microsoft.com/office/drawing/2014/main" id="{3E13C40C-A4B4-42E9-8F3C-89CC89112962}"/>
            </a:ext>
          </a:extLst>
        </xdr:cNvPr>
        <xdr:cNvSpPr/>
      </xdr:nvSpPr>
      <xdr:spPr>
        <a:xfrm>
          <a:off x="1365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125186</xdr:rowOff>
    </xdr:from>
    <xdr:to>
      <xdr:col>76</xdr:col>
      <xdr:colOff>114300</xdr:colOff>
      <xdr:row>106</xdr:row>
      <xdr:rowOff>157843</xdr:rowOff>
    </xdr:to>
    <xdr:cxnSp macro="">
      <xdr:nvCxnSpPr>
        <xdr:cNvPr id="483" name="直線コネクタ 482">
          <a:extLst>
            <a:ext uri="{FF2B5EF4-FFF2-40B4-BE49-F238E27FC236}">
              <a16:creationId xmlns:a16="http://schemas.microsoft.com/office/drawing/2014/main" id="{379ADE05-FEE8-4606-B0F1-A7BB9CF2E6F5}"/>
            </a:ext>
          </a:extLst>
        </xdr:cNvPr>
        <xdr:cNvCxnSpPr/>
      </xdr:nvCxnSpPr>
      <xdr:spPr>
        <a:xfrm>
          <a:off x="13703300" y="1829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41729</xdr:rowOff>
    </xdr:from>
    <xdr:to>
      <xdr:col>67</xdr:col>
      <xdr:colOff>101600</xdr:colOff>
      <xdr:row>106</xdr:row>
      <xdr:rowOff>143329</xdr:rowOff>
    </xdr:to>
    <xdr:sp macro="" textlink="">
      <xdr:nvSpPr>
        <xdr:cNvPr id="484" name="楕円 483">
          <a:extLst>
            <a:ext uri="{FF2B5EF4-FFF2-40B4-BE49-F238E27FC236}">
              <a16:creationId xmlns:a16="http://schemas.microsoft.com/office/drawing/2014/main" id="{744D7E42-BD97-4A2A-B2AB-49C530848D2E}"/>
            </a:ext>
          </a:extLst>
        </xdr:cNvPr>
        <xdr:cNvSpPr/>
      </xdr:nvSpPr>
      <xdr:spPr>
        <a:xfrm>
          <a:off x="12763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92529</xdr:rowOff>
    </xdr:from>
    <xdr:to>
      <xdr:col>71</xdr:col>
      <xdr:colOff>177800</xdr:colOff>
      <xdr:row>106</xdr:row>
      <xdr:rowOff>125186</xdr:rowOff>
    </xdr:to>
    <xdr:cxnSp macro="">
      <xdr:nvCxnSpPr>
        <xdr:cNvPr id="485" name="直線コネクタ 484">
          <a:extLst>
            <a:ext uri="{FF2B5EF4-FFF2-40B4-BE49-F238E27FC236}">
              <a16:creationId xmlns:a16="http://schemas.microsoft.com/office/drawing/2014/main" id="{0E2EB808-0357-492F-B6D6-281CDBF65DD1}"/>
            </a:ext>
          </a:extLst>
        </xdr:cNvPr>
        <xdr:cNvCxnSpPr/>
      </xdr:nvCxnSpPr>
      <xdr:spPr>
        <a:xfrm>
          <a:off x="12814300" y="1826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486" name="n_1aveValue【庁舎】&#10;有形固定資産減価償却率">
          <a:extLst>
            <a:ext uri="{FF2B5EF4-FFF2-40B4-BE49-F238E27FC236}">
              <a16:creationId xmlns:a16="http://schemas.microsoft.com/office/drawing/2014/main" id="{764D2209-CD03-4B49-B041-495291846051}"/>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487" name="n_2aveValue【庁舎】&#10;有形固定資産減価償却率">
          <a:extLst>
            <a:ext uri="{FF2B5EF4-FFF2-40B4-BE49-F238E27FC236}">
              <a16:creationId xmlns:a16="http://schemas.microsoft.com/office/drawing/2014/main" id="{87FAEEA0-C066-4940-8CBA-ACB00301FB2A}"/>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488" name="n_3aveValue【庁舎】&#10;有形固定資産減価償却率">
          <a:extLst>
            <a:ext uri="{FF2B5EF4-FFF2-40B4-BE49-F238E27FC236}">
              <a16:creationId xmlns:a16="http://schemas.microsoft.com/office/drawing/2014/main" id="{6B804417-A92B-4632-8B8E-AA3591FDC3BB}"/>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489" name="n_4aveValue【庁舎】&#10;有形固定資産減価償却率">
          <a:extLst>
            <a:ext uri="{FF2B5EF4-FFF2-40B4-BE49-F238E27FC236}">
              <a16:creationId xmlns:a16="http://schemas.microsoft.com/office/drawing/2014/main" id="{1DDFA684-A31F-4F5B-85D7-C65405B7F666}"/>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490" name="n_1mainValue【庁舎】&#10;有形固定資産減価償却率">
          <a:extLst>
            <a:ext uri="{FF2B5EF4-FFF2-40B4-BE49-F238E27FC236}">
              <a16:creationId xmlns:a16="http://schemas.microsoft.com/office/drawing/2014/main" id="{BAFAD005-EEDF-49FC-AF27-B366B8EC4970}"/>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491" name="n_2mainValue【庁舎】&#10;有形固定資産減価償却率">
          <a:extLst>
            <a:ext uri="{FF2B5EF4-FFF2-40B4-BE49-F238E27FC236}">
              <a16:creationId xmlns:a16="http://schemas.microsoft.com/office/drawing/2014/main" id="{30FED5E7-B496-42F3-B598-F74751E9A7B5}"/>
            </a:ext>
          </a:extLst>
        </xdr:cNvPr>
        <xdr:cNvSpPr txBox="1"/>
      </xdr:nvSpPr>
      <xdr:spPr>
        <a:xfrm>
          <a:off x="14389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167113</xdr:rowOff>
    </xdr:from>
    <xdr:ext cx="405111" cy="259045"/>
    <xdr:sp macro="" textlink="">
      <xdr:nvSpPr>
        <xdr:cNvPr id="492" name="n_3mainValue【庁舎】&#10;有形固定資産減価償却率">
          <a:extLst>
            <a:ext uri="{FF2B5EF4-FFF2-40B4-BE49-F238E27FC236}">
              <a16:creationId xmlns:a16="http://schemas.microsoft.com/office/drawing/2014/main" id="{9F142998-00C5-4740-9E3E-EA236121796B}"/>
            </a:ext>
          </a:extLst>
        </xdr:cNvPr>
        <xdr:cNvSpPr txBox="1"/>
      </xdr:nvSpPr>
      <xdr:spPr>
        <a:xfrm>
          <a:off x="13500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134456</xdr:rowOff>
    </xdr:from>
    <xdr:ext cx="405111" cy="259045"/>
    <xdr:sp macro="" textlink="">
      <xdr:nvSpPr>
        <xdr:cNvPr id="493" name="n_4mainValue【庁舎】&#10;有形固定資産減価償却率">
          <a:extLst>
            <a:ext uri="{FF2B5EF4-FFF2-40B4-BE49-F238E27FC236}">
              <a16:creationId xmlns:a16="http://schemas.microsoft.com/office/drawing/2014/main" id="{7609489F-60A7-49CB-8972-1E92DB4397B2}"/>
            </a:ext>
          </a:extLst>
        </xdr:cNvPr>
        <xdr:cNvSpPr txBox="1"/>
      </xdr:nvSpPr>
      <xdr:spPr>
        <a:xfrm>
          <a:off x="12611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4" name="正方形/長方形 493">
          <a:extLst>
            <a:ext uri="{FF2B5EF4-FFF2-40B4-BE49-F238E27FC236}">
              <a16:creationId xmlns:a16="http://schemas.microsoft.com/office/drawing/2014/main" id="{933AC6CE-AA30-4741-A9BF-800667B2FFC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5" name="正方形/長方形 494">
          <a:extLst>
            <a:ext uri="{FF2B5EF4-FFF2-40B4-BE49-F238E27FC236}">
              <a16:creationId xmlns:a16="http://schemas.microsoft.com/office/drawing/2014/main" id="{91A8866F-3E4E-4018-9E88-9A6B052A431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6" name="正方形/長方形 495">
          <a:extLst>
            <a:ext uri="{FF2B5EF4-FFF2-40B4-BE49-F238E27FC236}">
              <a16:creationId xmlns:a16="http://schemas.microsoft.com/office/drawing/2014/main" id="{E3C4068B-C066-4410-AD40-570E3C7288E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7" name="正方形/長方形 496">
          <a:extLst>
            <a:ext uri="{FF2B5EF4-FFF2-40B4-BE49-F238E27FC236}">
              <a16:creationId xmlns:a16="http://schemas.microsoft.com/office/drawing/2014/main" id="{FEABE6A6-4836-4CB4-960A-0DF7A093C32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8" name="正方形/長方形 497">
          <a:extLst>
            <a:ext uri="{FF2B5EF4-FFF2-40B4-BE49-F238E27FC236}">
              <a16:creationId xmlns:a16="http://schemas.microsoft.com/office/drawing/2014/main" id="{18AAB0DF-E19C-4166-AF81-85C40700F8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9" name="正方形/長方形 498">
          <a:extLst>
            <a:ext uri="{FF2B5EF4-FFF2-40B4-BE49-F238E27FC236}">
              <a16:creationId xmlns:a16="http://schemas.microsoft.com/office/drawing/2014/main" id="{9C4ED71B-31CD-4519-B50A-62447D6069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0" name="正方形/長方形 499">
          <a:extLst>
            <a:ext uri="{FF2B5EF4-FFF2-40B4-BE49-F238E27FC236}">
              <a16:creationId xmlns:a16="http://schemas.microsoft.com/office/drawing/2014/main" id="{BBFE284D-D5FA-4C83-AD5C-A449AC83E6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1" name="正方形/長方形 500">
          <a:extLst>
            <a:ext uri="{FF2B5EF4-FFF2-40B4-BE49-F238E27FC236}">
              <a16:creationId xmlns:a16="http://schemas.microsoft.com/office/drawing/2014/main" id="{4F2FE85F-A592-4519-B765-EEB8609A17D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2" name="テキスト ボックス 501">
          <a:extLst>
            <a:ext uri="{FF2B5EF4-FFF2-40B4-BE49-F238E27FC236}">
              <a16:creationId xmlns:a16="http://schemas.microsoft.com/office/drawing/2014/main" id="{9F918A17-FBCA-4326-AD7B-592EEC7AA70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3" name="直線コネクタ 502">
          <a:extLst>
            <a:ext uri="{FF2B5EF4-FFF2-40B4-BE49-F238E27FC236}">
              <a16:creationId xmlns:a16="http://schemas.microsoft.com/office/drawing/2014/main" id="{8DD76B1F-17E2-4CF6-BB99-6AE9D0210C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04" name="テキスト ボックス 503">
          <a:extLst>
            <a:ext uri="{FF2B5EF4-FFF2-40B4-BE49-F238E27FC236}">
              <a16:creationId xmlns:a16="http://schemas.microsoft.com/office/drawing/2014/main" id="{D7E1900E-5E84-4248-AC3E-6D16F8D1F45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05" name="直線コネクタ 504">
          <a:extLst>
            <a:ext uri="{FF2B5EF4-FFF2-40B4-BE49-F238E27FC236}">
              <a16:creationId xmlns:a16="http://schemas.microsoft.com/office/drawing/2014/main" id="{B722C923-22CD-4103-BCD8-25222A0CE09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6" name="テキスト ボックス 505">
          <a:extLst>
            <a:ext uri="{FF2B5EF4-FFF2-40B4-BE49-F238E27FC236}">
              <a16:creationId xmlns:a16="http://schemas.microsoft.com/office/drawing/2014/main" id="{FBC63A6C-0C8D-479E-AC7F-0FD1F291C3C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7" name="直線コネクタ 506">
          <a:extLst>
            <a:ext uri="{FF2B5EF4-FFF2-40B4-BE49-F238E27FC236}">
              <a16:creationId xmlns:a16="http://schemas.microsoft.com/office/drawing/2014/main" id="{6BAD3F38-B0DA-4360-8221-9BBDEAAB06B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8" name="テキスト ボックス 507">
          <a:extLst>
            <a:ext uri="{FF2B5EF4-FFF2-40B4-BE49-F238E27FC236}">
              <a16:creationId xmlns:a16="http://schemas.microsoft.com/office/drawing/2014/main" id="{EC83DE6F-C9F1-4BCC-B71C-E975A0CFD44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9" name="直線コネクタ 508">
          <a:extLst>
            <a:ext uri="{FF2B5EF4-FFF2-40B4-BE49-F238E27FC236}">
              <a16:creationId xmlns:a16="http://schemas.microsoft.com/office/drawing/2014/main" id="{F9205A1F-B795-44B4-BB6C-EBD6B32480B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0" name="テキスト ボックス 509">
          <a:extLst>
            <a:ext uri="{FF2B5EF4-FFF2-40B4-BE49-F238E27FC236}">
              <a16:creationId xmlns:a16="http://schemas.microsoft.com/office/drawing/2014/main" id="{67435F1F-CE83-4AD1-B94F-F64F4C38A91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1" name="直線コネクタ 510">
          <a:extLst>
            <a:ext uri="{FF2B5EF4-FFF2-40B4-BE49-F238E27FC236}">
              <a16:creationId xmlns:a16="http://schemas.microsoft.com/office/drawing/2014/main" id="{62EF3102-288C-4D59-859C-500BEA11799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2" name="テキスト ボックス 511">
          <a:extLst>
            <a:ext uri="{FF2B5EF4-FFF2-40B4-BE49-F238E27FC236}">
              <a16:creationId xmlns:a16="http://schemas.microsoft.com/office/drawing/2014/main" id="{20E3A694-81D5-4410-A35D-F4E887A2DA9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3" name="直線コネクタ 512">
          <a:extLst>
            <a:ext uri="{FF2B5EF4-FFF2-40B4-BE49-F238E27FC236}">
              <a16:creationId xmlns:a16="http://schemas.microsoft.com/office/drawing/2014/main" id="{10E77FD5-25F6-4C9C-9D41-E9150EAB9AD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4" name="テキスト ボックス 513">
          <a:extLst>
            <a:ext uri="{FF2B5EF4-FFF2-40B4-BE49-F238E27FC236}">
              <a16:creationId xmlns:a16="http://schemas.microsoft.com/office/drawing/2014/main" id="{18352C8E-7A22-46DD-81A1-3BDC32DB2E0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5" name="直線コネクタ 514">
          <a:extLst>
            <a:ext uri="{FF2B5EF4-FFF2-40B4-BE49-F238E27FC236}">
              <a16:creationId xmlns:a16="http://schemas.microsoft.com/office/drawing/2014/main" id="{F5BE4C43-1CBC-4E64-B49D-5C62CF6E16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6" name="テキスト ボックス 515">
          <a:extLst>
            <a:ext uri="{FF2B5EF4-FFF2-40B4-BE49-F238E27FC236}">
              <a16:creationId xmlns:a16="http://schemas.microsoft.com/office/drawing/2014/main" id="{7A3BDF83-D0D9-405E-93C2-DD04DE64354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7" name="【庁舎】&#10;一人当たり面積グラフ枠">
          <a:extLst>
            <a:ext uri="{FF2B5EF4-FFF2-40B4-BE49-F238E27FC236}">
              <a16:creationId xmlns:a16="http://schemas.microsoft.com/office/drawing/2014/main" id="{657B6CF5-22DF-431A-BCA0-0D59F51827C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518" name="直線コネクタ 517">
          <a:extLst>
            <a:ext uri="{FF2B5EF4-FFF2-40B4-BE49-F238E27FC236}">
              <a16:creationId xmlns:a16="http://schemas.microsoft.com/office/drawing/2014/main" id="{2B296527-BB73-45CD-AA8E-C099C34C02B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519" name="【庁舎】&#10;一人当たり面積最小値テキスト">
          <a:extLst>
            <a:ext uri="{FF2B5EF4-FFF2-40B4-BE49-F238E27FC236}">
              <a16:creationId xmlns:a16="http://schemas.microsoft.com/office/drawing/2014/main" id="{E2D60BA6-6E6E-44FE-9D4E-C39DA56AD0D3}"/>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520" name="直線コネクタ 519">
          <a:extLst>
            <a:ext uri="{FF2B5EF4-FFF2-40B4-BE49-F238E27FC236}">
              <a16:creationId xmlns:a16="http://schemas.microsoft.com/office/drawing/2014/main" id="{AE8DD243-DFC3-46D0-9A4C-0D967E89DC47}"/>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521" name="【庁舎】&#10;一人当たり面積最大値テキスト">
          <a:extLst>
            <a:ext uri="{FF2B5EF4-FFF2-40B4-BE49-F238E27FC236}">
              <a16:creationId xmlns:a16="http://schemas.microsoft.com/office/drawing/2014/main" id="{FBF1262A-B00B-4852-9496-F2E39800C5E5}"/>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522" name="直線コネクタ 521">
          <a:extLst>
            <a:ext uri="{FF2B5EF4-FFF2-40B4-BE49-F238E27FC236}">
              <a16:creationId xmlns:a16="http://schemas.microsoft.com/office/drawing/2014/main" id="{164F23F2-B14A-4ADD-9884-E6472F6F272E}"/>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523" name="【庁舎】&#10;一人当たり面積平均値テキスト">
          <a:extLst>
            <a:ext uri="{FF2B5EF4-FFF2-40B4-BE49-F238E27FC236}">
              <a16:creationId xmlns:a16="http://schemas.microsoft.com/office/drawing/2014/main" id="{9785AF6C-64B9-41EB-A2A2-5938F1095D3F}"/>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524" name="フローチャート: 判断 523">
          <a:extLst>
            <a:ext uri="{FF2B5EF4-FFF2-40B4-BE49-F238E27FC236}">
              <a16:creationId xmlns:a16="http://schemas.microsoft.com/office/drawing/2014/main" id="{D1179ED5-939D-4835-A1DE-7E50E2A4AD6C}"/>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525" name="フローチャート: 判断 524">
          <a:extLst>
            <a:ext uri="{FF2B5EF4-FFF2-40B4-BE49-F238E27FC236}">
              <a16:creationId xmlns:a16="http://schemas.microsoft.com/office/drawing/2014/main" id="{AAA55E63-C18A-4E2E-889A-04DB0AB5B96E}"/>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526" name="フローチャート: 判断 525">
          <a:extLst>
            <a:ext uri="{FF2B5EF4-FFF2-40B4-BE49-F238E27FC236}">
              <a16:creationId xmlns:a16="http://schemas.microsoft.com/office/drawing/2014/main" id="{7CDD94C2-598A-4D0C-80DC-5EBED429129C}"/>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527" name="フローチャート: 判断 526">
          <a:extLst>
            <a:ext uri="{FF2B5EF4-FFF2-40B4-BE49-F238E27FC236}">
              <a16:creationId xmlns:a16="http://schemas.microsoft.com/office/drawing/2014/main" id="{F0FFBA11-137E-48C8-AAB2-E45F47846DBF}"/>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528" name="フローチャート: 判断 527">
          <a:extLst>
            <a:ext uri="{FF2B5EF4-FFF2-40B4-BE49-F238E27FC236}">
              <a16:creationId xmlns:a16="http://schemas.microsoft.com/office/drawing/2014/main" id="{9FD99B06-EA83-4233-B5D7-C715365A8A9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00A23E1A-D3AE-4545-A015-BE98C8DCA1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E2079E2B-E493-45E2-B743-857B3FB1D02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5AD74946-E172-4A12-A3A0-D42B01D2DCA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78482C28-9799-4EC1-80B9-07242A37D3A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C21CE337-7638-42F6-A4E1-5F12FD8BA06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69850</xdr:rowOff>
    </xdr:from>
    <xdr:to>
      <xdr:col>116</xdr:col>
      <xdr:colOff>114300</xdr:colOff>
      <xdr:row>104</xdr:row>
      <xdr:rowOff>0</xdr:rowOff>
    </xdr:to>
    <xdr:sp macro="" textlink="">
      <xdr:nvSpPr>
        <xdr:cNvPr id="534" name="楕円 533">
          <a:extLst>
            <a:ext uri="{FF2B5EF4-FFF2-40B4-BE49-F238E27FC236}">
              <a16:creationId xmlns:a16="http://schemas.microsoft.com/office/drawing/2014/main" id="{3093D06D-1778-4C20-831B-5C6EFDC966C1}"/>
            </a:ext>
          </a:extLst>
        </xdr:cNvPr>
        <xdr:cNvSpPr/>
      </xdr:nvSpPr>
      <xdr:spPr>
        <a:xfrm>
          <a:off x="22110700" y="177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92727</xdr:rowOff>
    </xdr:from>
    <xdr:ext cx="469744" cy="259045"/>
    <xdr:sp macro="" textlink="">
      <xdr:nvSpPr>
        <xdr:cNvPr id="535" name="【庁舎】&#10;一人当たり面積該当値テキスト">
          <a:extLst>
            <a:ext uri="{FF2B5EF4-FFF2-40B4-BE49-F238E27FC236}">
              <a16:creationId xmlns:a16="http://schemas.microsoft.com/office/drawing/2014/main" id="{5EB88D98-6B9F-46B7-87BB-B3622BA35F56}"/>
            </a:ext>
          </a:extLst>
        </xdr:cNvPr>
        <xdr:cNvSpPr txBox="1"/>
      </xdr:nvSpPr>
      <xdr:spPr>
        <a:xfrm>
          <a:off x="22199600" y="175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116839</xdr:rowOff>
    </xdr:from>
    <xdr:to>
      <xdr:col>112</xdr:col>
      <xdr:colOff>38100</xdr:colOff>
      <xdr:row>104</xdr:row>
      <xdr:rowOff>46989</xdr:rowOff>
    </xdr:to>
    <xdr:sp macro="" textlink="">
      <xdr:nvSpPr>
        <xdr:cNvPr id="536" name="楕円 535">
          <a:extLst>
            <a:ext uri="{FF2B5EF4-FFF2-40B4-BE49-F238E27FC236}">
              <a16:creationId xmlns:a16="http://schemas.microsoft.com/office/drawing/2014/main" id="{FAEF8E19-C166-475B-B9D2-3716344CC41D}"/>
            </a:ext>
          </a:extLst>
        </xdr:cNvPr>
        <xdr:cNvSpPr/>
      </xdr:nvSpPr>
      <xdr:spPr>
        <a:xfrm>
          <a:off x="21272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120650</xdr:rowOff>
    </xdr:from>
    <xdr:to>
      <xdr:col>116</xdr:col>
      <xdr:colOff>63500</xdr:colOff>
      <xdr:row>103</xdr:row>
      <xdr:rowOff>167639</xdr:rowOff>
    </xdr:to>
    <xdr:cxnSp macro="">
      <xdr:nvCxnSpPr>
        <xdr:cNvPr id="537" name="直線コネクタ 536">
          <a:extLst>
            <a:ext uri="{FF2B5EF4-FFF2-40B4-BE49-F238E27FC236}">
              <a16:creationId xmlns:a16="http://schemas.microsoft.com/office/drawing/2014/main" id="{CE1A0379-374D-4B64-A668-18E1CB13467A}"/>
            </a:ext>
          </a:extLst>
        </xdr:cNvPr>
        <xdr:cNvCxnSpPr/>
      </xdr:nvCxnSpPr>
      <xdr:spPr>
        <a:xfrm flipV="1">
          <a:off x="21323300" y="17780000"/>
          <a:ext cx="8382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152400</xdr:rowOff>
    </xdr:from>
    <xdr:to>
      <xdr:col>107</xdr:col>
      <xdr:colOff>101600</xdr:colOff>
      <xdr:row>104</xdr:row>
      <xdr:rowOff>82550</xdr:rowOff>
    </xdr:to>
    <xdr:sp macro="" textlink="">
      <xdr:nvSpPr>
        <xdr:cNvPr id="538" name="楕円 537">
          <a:extLst>
            <a:ext uri="{FF2B5EF4-FFF2-40B4-BE49-F238E27FC236}">
              <a16:creationId xmlns:a16="http://schemas.microsoft.com/office/drawing/2014/main" id="{5A2F1111-1F05-4335-A76F-7668FF51C622}"/>
            </a:ext>
          </a:extLst>
        </xdr:cNvPr>
        <xdr:cNvSpPr/>
      </xdr:nvSpPr>
      <xdr:spPr>
        <a:xfrm>
          <a:off x="20383500" y="1781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167639</xdr:rowOff>
    </xdr:from>
    <xdr:to>
      <xdr:col>111</xdr:col>
      <xdr:colOff>177800</xdr:colOff>
      <xdr:row>104</xdr:row>
      <xdr:rowOff>31750</xdr:rowOff>
    </xdr:to>
    <xdr:cxnSp macro="">
      <xdr:nvCxnSpPr>
        <xdr:cNvPr id="539" name="直線コネクタ 538">
          <a:extLst>
            <a:ext uri="{FF2B5EF4-FFF2-40B4-BE49-F238E27FC236}">
              <a16:creationId xmlns:a16="http://schemas.microsoft.com/office/drawing/2014/main" id="{C8D60B33-0BBE-40D6-88D5-D96DECC8BD06}"/>
            </a:ext>
          </a:extLst>
        </xdr:cNvPr>
        <xdr:cNvCxnSpPr/>
      </xdr:nvCxnSpPr>
      <xdr:spPr>
        <a:xfrm flipV="1">
          <a:off x="20434300" y="17826989"/>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5080</xdr:rowOff>
    </xdr:from>
    <xdr:to>
      <xdr:col>102</xdr:col>
      <xdr:colOff>165100</xdr:colOff>
      <xdr:row>104</xdr:row>
      <xdr:rowOff>106680</xdr:rowOff>
    </xdr:to>
    <xdr:sp macro="" textlink="">
      <xdr:nvSpPr>
        <xdr:cNvPr id="540" name="楕円 539">
          <a:extLst>
            <a:ext uri="{FF2B5EF4-FFF2-40B4-BE49-F238E27FC236}">
              <a16:creationId xmlns:a16="http://schemas.microsoft.com/office/drawing/2014/main" id="{112A96A7-2C11-4794-AD3B-D4F265EBECFB}"/>
            </a:ext>
          </a:extLst>
        </xdr:cNvPr>
        <xdr:cNvSpPr/>
      </xdr:nvSpPr>
      <xdr:spPr>
        <a:xfrm>
          <a:off x="19494500" y="178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31750</xdr:rowOff>
    </xdr:from>
    <xdr:to>
      <xdr:col>107</xdr:col>
      <xdr:colOff>50800</xdr:colOff>
      <xdr:row>104</xdr:row>
      <xdr:rowOff>55880</xdr:rowOff>
    </xdr:to>
    <xdr:cxnSp macro="">
      <xdr:nvCxnSpPr>
        <xdr:cNvPr id="541" name="直線コネクタ 540">
          <a:extLst>
            <a:ext uri="{FF2B5EF4-FFF2-40B4-BE49-F238E27FC236}">
              <a16:creationId xmlns:a16="http://schemas.microsoft.com/office/drawing/2014/main" id="{C1EB054B-167B-4D04-B63B-D81B55F07137}"/>
            </a:ext>
          </a:extLst>
        </xdr:cNvPr>
        <xdr:cNvCxnSpPr/>
      </xdr:nvCxnSpPr>
      <xdr:spPr>
        <a:xfrm flipV="1">
          <a:off x="19545300" y="178625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35561</xdr:rowOff>
    </xdr:from>
    <xdr:to>
      <xdr:col>98</xdr:col>
      <xdr:colOff>38100</xdr:colOff>
      <xdr:row>104</xdr:row>
      <xdr:rowOff>137161</xdr:rowOff>
    </xdr:to>
    <xdr:sp macro="" textlink="">
      <xdr:nvSpPr>
        <xdr:cNvPr id="542" name="楕円 541">
          <a:extLst>
            <a:ext uri="{FF2B5EF4-FFF2-40B4-BE49-F238E27FC236}">
              <a16:creationId xmlns:a16="http://schemas.microsoft.com/office/drawing/2014/main" id="{E9C57403-666B-4C66-A1A0-7688B0E85C13}"/>
            </a:ext>
          </a:extLst>
        </xdr:cNvPr>
        <xdr:cNvSpPr/>
      </xdr:nvSpPr>
      <xdr:spPr>
        <a:xfrm>
          <a:off x="18605500" y="178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55880</xdr:rowOff>
    </xdr:from>
    <xdr:to>
      <xdr:col>102</xdr:col>
      <xdr:colOff>114300</xdr:colOff>
      <xdr:row>104</xdr:row>
      <xdr:rowOff>86361</xdr:rowOff>
    </xdr:to>
    <xdr:cxnSp macro="">
      <xdr:nvCxnSpPr>
        <xdr:cNvPr id="543" name="直線コネクタ 542">
          <a:extLst>
            <a:ext uri="{FF2B5EF4-FFF2-40B4-BE49-F238E27FC236}">
              <a16:creationId xmlns:a16="http://schemas.microsoft.com/office/drawing/2014/main" id="{8D64969F-8450-46FA-97E9-9342285E8293}"/>
            </a:ext>
          </a:extLst>
        </xdr:cNvPr>
        <xdr:cNvCxnSpPr/>
      </xdr:nvCxnSpPr>
      <xdr:spPr>
        <a:xfrm flipV="1">
          <a:off x="18656300" y="17886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544" name="n_1aveValue【庁舎】&#10;一人当たり面積">
          <a:extLst>
            <a:ext uri="{FF2B5EF4-FFF2-40B4-BE49-F238E27FC236}">
              <a16:creationId xmlns:a16="http://schemas.microsoft.com/office/drawing/2014/main" id="{17215047-6038-45C6-93B3-273F6182D13B}"/>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545" name="n_2aveValue【庁舎】&#10;一人当たり面積">
          <a:extLst>
            <a:ext uri="{FF2B5EF4-FFF2-40B4-BE49-F238E27FC236}">
              <a16:creationId xmlns:a16="http://schemas.microsoft.com/office/drawing/2014/main" id="{C8A8F065-FA94-48E1-A2CA-C18B0E9DD60C}"/>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546" name="n_3aveValue【庁舎】&#10;一人当たり面積">
          <a:extLst>
            <a:ext uri="{FF2B5EF4-FFF2-40B4-BE49-F238E27FC236}">
              <a16:creationId xmlns:a16="http://schemas.microsoft.com/office/drawing/2014/main" id="{9AD94E26-DCF9-4202-8AD2-833EC1F677D5}"/>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547" name="n_4aveValue【庁舎】&#10;一人当たり面積">
          <a:extLst>
            <a:ext uri="{FF2B5EF4-FFF2-40B4-BE49-F238E27FC236}">
              <a16:creationId xmlns:a16="http://schemas.microsoft.com/office/drawing/2014/main" id="{19058DA2-7A3A-4E0B-B640-304EE28C06D2}"/>
            </a:ext>
          </a:extLst>
        </xdr:cNvPr>
        <xdr:cNvSpPr txBox="1"/>
      </xdr:nvSpPr>
      <xdr:spPr>
        <a:xfrm>
          <a:off x="18421427"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63516</xdr:rowOff>
    </xdr:from>
    <xdr:ext cx="469744" cy="259045"/>
    <xdr:sp macro="" textlink="">
      <xdr:nvSpPr>
        <xdr:cNvPr id="548" name="n_1mainValue【庁舎】&#10;一人当たり面積">
          <a:extLst>
            <a:ext uri="{FF2B5EF4-FFF2-40B4-BE49-F238E27FC236}">
              <a16:creationId xmlns:a16="http://schemas.microsoft.com/office/drawing/2014/main" id="{AEA6FEAF-BDA0-439B-BC01-D82A969A1080}"/>
            </a:ext>
          </a:extLst>
        </xdr:cNvPr>
        <xdr:cNvSpPr txBox="1"/>
      </xdr:nvSpPr>
      <xdr:spPr>
        <a:xfrm>
          <a:off x="210757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99077</xdr:rowOff>
    </xdr:from>
    <xdr:ext cx="469744" cy="259045"/>
    <xdr:sp macro="" textlink="">
      <xdr:nvSpPr>
        <xdr:cNvPr id="549" name="n_2mainValue【庁舎】&#10;一人当たり面積">
          <a:extLst>
            <a:ext uri="{FF2B5EF4-FFF2-40B4-BE49-F238E27FC236}">
              <a16:creationId xmlns:a16="http://schemas.microsoft.com/office/drawing/2014/main" id="{2BCB734E-BF4D-44B3-A075-5D8BC3488C41}"/>
            </a:ext>
          </a:extLst>
        </xdr:cNvPr>
        <xdr:cNvSpPr txBox="1"/>
      </xdr:nvSpPr>
      <xdr:spPr>
        <a:xfrm>
          <a:off x="20199427" y="1758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123207</xdr:rowOff>
    </xdr:from>
    <xdr:ext cx="469744" cy="259045"/>
    <xdr:sp macro="" textlink="">
      <xdr:nvSpPr>
        <xdr:cNvPr id="550" name="n_3mainValue【庁舎】&#10;一人当たり面積">
          <a:extLst>
            <a:ext uri="{FF2B5EF4-FFF2-40B4-BE49-F238E27FC236}">
              <a16:creationId xmlns:a16="http://schemas.microsoft.com/office/drawing/2014/main" id="{3ECBF440-5DF0-403C-9E5F-7F07A50964C9}"/>
            </a:ext>
          </a:extLst>
        </xdr:cNvPr>
        <xdr:cNvSpPr txBox="1"/>
      </xdr:nvSpPr>
      <xdr:spPr>
        <a:xfrm>
          <a:off x="19310427" y="1761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153688</xdr:rowOff>
    </xdr:from>
    <xdr:ext cx="469744" cy="259045"/>
    <xdr:sp macro="" textlink="">
      <xdr:nvSpPr>
        <xdr:cNvPr id="551" name="n_4mainValue【庁舎】&#10;一人当たり面積">
          <a:extLst>
            <a:ext uri="{FF2B5EF4-FFF2-40B4-BE49-F238E27FC236}">
              <a16:creationId xmlns:a16="http://schemas.microsoft.com/office/drawing/2014/main" id="{4F87EDA2-4C4B-4FFF-8526-A89EEE6B6BED}"/>
            </a:ext>
          </a:extLst>
        </xdr:cNvPr>
        <xdr:cNvSpPr txBox="1"/>
      </xdr:nvSpPr>
      <xdr:spPr>
        <a:xfrm>
          <a:off x="18421427" y="1764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a:extLst>
            <a:ext uri="{FF2B5EF4-FFF2-40B4-BE49-F238E27FC236}">
              <a16:creationId xmlns:a16="http://schemas.microsoft.com/office/drawing/2014/main" id="{1A510CF9-DB71-4754-A329-4F94295CE5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a:extLst>
            <a:ext uri="{FF2B5EF4-FFF2-40B4-BE49-F238E27FC236}">
              <a16:creationId xmlns:a16="http://schemas.microsoft.com/office/drawing/2014/main" id="{2CB23D56-FA69-41AB-8D3B-16C01799FE7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a:extLst>
            <a:ext uri="{FF2B5EF4-FFF2-40B4-BE49-F238E27FC236}">
              <a16:creationId xmlns:a16="http://schemas.microsoft.com/office/drawing/2014/main" id="{116B05FA-AAF0-43AB-8334-FF88D4495D0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３０年度よりし尿処理施設を広域化したことにより、既存施設を同年度に解体、これにより一般廃棄物処理施設の減価償却率が一旦下がったものの、以降はそれ以外の施設と同様下がることはなく上昇し続けている。なお、一般廃棄物埋処理施設以外では、現在すべて県平均、類似団体平均を上回っている。この他、いずれの施設についても建て替えの予定はなく、今後も有形固定資産減価償却率は上昇していくと想定されることから、公共施設等総合管理計画に基づく、機器の日常点検や定期点検による適切な維持管理を実施することで老朽化対策に努めていく。特に、役場庁舎については、これまでも維持管理に努めてきたが、築４０年以上が経過し益々設備の維持更新経費が大きくなっているとともに、突発的な故障が増えていることから、水道管などの配管の更新、冷暖房設備の計画的な見直しも検討しなければならないと考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8,060
8,049
214.92
8,196,685
7,730,308
367,448
3,818,565
6,094,174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典型的な山間部の過疎地である本町は、他の地域同様、高齢化率の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年１２月末高齢化率４</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「前年率４８．７％」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）、少子化（令和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年度出生数１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「前年度１７人」</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問題が続いている。この為、歳入では町税を中心とした自主財源が減少、歳出では地理的な要因からくる道路等インフラの維持管理、福祉関係施策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、加えて令和４～５年度の大雨災害に起因した防災対策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への支出も増加しており、財政力指数については、ここ５年間横ばいで、類似団体の平均を下回っている状況となっている。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んな中、「ふるさと納税」は、２５百万円付近で伸び悩んでいるものの、新規事業の財源として期待できるものであり、寄附金を活用した新たな商品開発や事業により付加価値を高め、寄附金の上昇と移住者を増加させる可能性があると考え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81845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令和５年度の経常収支比率は９４．４％（前年度比１．３％増）となり、ここ２年間は上昇している。数値が悪化したことについて、分母（歳入）の５７百万円減となった要因としては、①地方税３３百万円減、②普通交付税５百万円減、③臨時財政対策債２１百万円減などがある。分子（歳出）の３百万円減となった要因としては、①障害の重い障害者の増・災害の影響により老人措置費の増による扶助費１６千円増、②電算業務費の増などによる補助費等４６百万円増、③人件費・物件費・維持補修費・公債費の４項目で全て減であり計６６百万円減などがある。結果として、分子・分母の共に減は、分母の減の要因が大きく、結果として経常収支比率悪化の要因となっている。なお、類似団体の平均も前年度比０．９％増となっており、更なる経常収支比率の改善のためには、施策誘導による交流人口・移住人口などを増やし町内経済を活性化させ地方税収入の確保や、徹底した事務事業の検証作業を行い、不要不急な事業の廃止、事業費の縮減を断行し歳出抑制型の財政構造改革を更に進め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118321</xdr:rowOff>
    </xdr:from>
    <xdr:to>
      <xdr:col>23</xdr:col>
      <xdr:colOff>133350</xdr:colOff>
      <xdr:row>63</xdr:row>
      <xdr:rowOff>170604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19671"/>
          <a:ext cx="8382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63</xdr:row>
      <xdr:rowOff>118321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3869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108796</xdr:rowOff>
    </xdr:from>
    <xdr:to>
      <xdr:col>15</xdr:col>
      <xdr:colOff>82550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3869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154517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915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67521</xdr:rowOff>
    </xdr:from>
    <xdr:to>
      <xdr:col>19</xdr:col>
      <xdr:colOff>184150</xdr:colOff>
      <xdr:row>63</xdr:row>
      <xdr:rowOff>169121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153898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5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144373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人件費については、職員（再任用含む）ほぼ横ばい、会計年度職員</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パートタイム）５百万円増などにより前年度と比較して７百万円（０．６％増）の増となっている。これは、時間外勤務手当の１８百万円の増が一つの理由で、新型コロナワクチン接種業務の終了による３百万円減、７月大雨対応２２百万円増があげられる。維持補修費も、除雪費の減となる中、側溝の泥上げなどの道路清掃費用が増加したことにより、前年比１２１百万円（６４．５％増）の増となっている。</a:t>
          </a:r>
        </a:p>
        <a:p>
          <a:r>
            <a:rPr kumimoji="1" lang="ja-JP" altLang="en-US" sz="1050">
              <a:latin typeface="ＭＳ Ｐゴシック" panose="020B0600070205080204" pitchFamily="50" charset="-128"/>
              <a:ea typeface="ＭＳ Ｐゴシック" panose="020B0600070205080204" pitchFamily="50" charset="-128"/>
            </a:rPr>
            <a:t>　物件費については、脱炭素化推進事業の増や、７月大雨災害による災害救助費の大幅な増などにより、前年比２１２百万円（２２．９％増）の増。以上、７月大雨災害による影響が、さまざまな経費に影響をあたえ増加、結果として大きく１人当たりの経費を増加させ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79984</xdr:rowOff>
    </xdr:from>
    <xdr:to>
      <xdr:col>23</xdr:col>
      <xdr:colOff>133350</xdr:colOff>
      <xdr:row>82</xdr:row>
      <xdr:rowOff>148427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38884"/>
          <a:ext cx="838200" cy="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70738</xdr:rowOff>
    </xdr:from>
    <xdr:to>
      <xdr:col>19</xdr:col>
      <xdr:colOff>133350</xdr:colOff>
      <xdr:row>82</xdr:row>
      <xdr:rowOff>79984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9638"/>
          <a:ext cx="889000" cy="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51153</xdr:rowOff>
    </xdr:from>
    <xdr:to>
      <xdr:col>15</xdr:col>
      <xdr:colOff>82550</xdr:colOff>
      <xdr:row>82</xdr:row>
      <xdr:rowOff>70738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10053"/>
          <a:ext cx="88900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5076</xdr:rowOff>
    </xdr:from>
    <xdr:to>
      <xdr:col>11</xdr:col>
      <xdr:colOff>31750</xdr:colOff>
      <xdr:row>82</xdr:row>
      <xdr:rowOff>51153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3976"/>
          <a:ext cx="889000" cy="4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97627</xdr:rowOff>
    </xdr:from>
    <xdr:to>
      <xdr:col>23</xdr:col>
      <xdr:colOff>184150</xdr:colOff>
      <xdr:row>83</xdr:row>
      <xdr:rowOff>27777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5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69704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29184</xdr:rowOff>
    </xdr:from>
    <xdr:to>
      <xdr:col>19</xdr:col>
      <xdr:colOff>184150</xdr:colOff>
      <xdr:row>82</xdr:row>
      <xdr:rowOff>130784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8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140961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56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19938</xdr:rowOff>
    </xdr:from>
    <xdr:to>
      <xdr:col>15</xdr:col>
      <xdr:colOff>133350</xdr:colOff>
      <xdr:row>82</xdr:row>
      <xdr:rowOff>121538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131715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353</xdr:rowOff>
    </xdr:from>
    <xdr:to>
      <xdr:col>11</xdr:col>
      <xdr:colOff>82550</xdr:colOff>
      <xdr:row>82</xdr:row>
      <xdr:rowOff>101953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112130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125726</xdr:rowOff>
    </xdr:from>
    <xdr:to>
      <xdr:col>7</xdr:col>
      <xdr:colOff>31750</xdr:colOff>
      <xdr:row>82</xdr:row>
      <xdr:rowOff>55876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66053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8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職員の給与水準は、全国的な処遇の改善の動きに沿って、特に新規採用者や若い世代においてラスパイレス指数が高い傾向にある。これらの数値に引っ張られるかたちで、令和３年度までは類似団体と同水準の数値が続いていた。しかしながら、令和４年度は、前年度の退職者が多く、更にその傾向が強く出たため、数値が上昇し類似団体平均以上の数値となっていた。令和５年度についてもその影響をうけ、類似団体以上の率となっている。</a:t>
          </a:r>
        </a:p>
        <a:p>
          <a:r>
            <a:rPr kumimoji="1" lang="ja-JP" altLang="en-US" sz="1100">
              <a:latin typeface="ＭＳ Ｐゴシック" panose="020B0600070205080204" pitchFamily="50" charset="-128"/>
              <a:ea typeface="ＭＳ Ｐゴシック" panose="020B0600070205080204" pitchFamily="50" charset="-128"/>
            </a:rPr>
            <a:t>　全国町村平均以上となったが、この水準においても住民の理解が得られるよう、研修等により職員の資質向上を図ることで、適正な給与水準の維持に努める。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4630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87</xdr:row>
      <xdr:rowOff>10584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96923"/>
          <a:ext cx="889000" cy="22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123673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70529"/>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168729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671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職員数は４人減（令和６年４月１日現在１２０人）ではあるが、それを上回る人口減少の影響があるため１，０００人当たり職員数は０．０７人増加し、類似団体平均を上回った状態となっている。</a:t>
          </a:r>
        </a:p>
        <a:p>
          <a:r>
            <a:rPr kumimoji="1" lang="ja-JP" altLang="en-US" sz="1300">
              <a:latin typeface="ＭＳ Ｐゴシック" panose="020B0600070205080204" pitchFamily="50" charset="-128"/>
              <a:ea typeface="ＭＳ Ｐゴシック" panose="020B0600070205080204" pitchFamily="50" charset="-128"/>
            </a:rPr>
            <a:t>　町が単独で消防署を設置しているため消防職員の定数確保が必要であり、全体の定員管理の課題となっているものの、今後も行政サービスが低下することのないよう職員の資質向上を図りながら職員定員適正化計画に基づく定数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150622</xdr:rowOff>
    </xdr:from>
    <xdr:to>
      <xdr:col>81</xdr:col>
      <xdr:colOff>44450</xdr:colOff>
      <xdr:row>62</xdr:row>
      <xdr:rowOff>156252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80522"/>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97536</xdr:rowOff>
    </xdr:from>
    <xdr:to>
      <xdr:col>77</xdr:col>
      <xdr:colOff>44450</xdr:colOff>
      <xdr:row>62</xdr:row>
      <xdr:rowOff>150622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274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74210</xdr:rowOff>
    </xdr:from>
    <xdr:to>
      <xdr:col>72</xdr:col>
      <xdr:colOff>203200</xdr:colOff>
      <xdr:row>62</xdr:row>
      <xdr:rowOff>97536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04110"/>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44450</xdr:rowOff>
    </xdr:from>
    <xdr:to>
      <xdr:col>68</xdr:col>
      <xdr:colOff>152400</xdr:colOff>
      <xdr:row>62</xdr:row>
      <xdr:rowOff>74210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74350"/>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105452</xdr:rowOff>
    </xdr:from>
    <xdr:to>
      <xdr:col>81</xdr:col>
      <xdr:colOff>95250</xdr:colOff>
      <xdr:row>63</xdr:row>
      <xdr:rowOff>35602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77529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0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99822</xdr:rowOff>
    </xdr:from>
    <xdr:to>
      <xdr:col>77</xdr:col>
      <xdr:colOff>95250</xdr:colOff>
      <xdr:row>63</xdr:row>
      <xdr:rowOff>29972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14749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46736</xdr:rowOff>
    </xdr:from>
    <xdr:to>
      <xdr:col>73</xdr:col>
      <xdr:colOff>44450</xdr:colOff>
      <xdr:row>62</xdr:row>
      <xdr:rowOff>148336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133113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23410</xdr:rowOff>
    </xdr:from>
    <xdr:to>
      <xdr:col>68</xdr:col>
      <xdr:colOff>203200</xdr:colOff>
      <xdr:row>62</xdr:row>
      <xdr:rowOff>125010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109787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105427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負担比率は、前年度に比べ、０．５％改善、９．０％となったが、類似団体の平均よりは数値が高い状況が続いている。数値改善の主な要因として、比率の分子において、令和４年度に行った繰り上げ償還（５７百万円）により総額が１百万円改善したほか、分母においても標準財政規模として４百万円増になっためである。</a:t>
          </a:r>
        </a:p>
        <a:p>
          <a:r>
            <a:rPr kumimoji="1" lang="ja-JP" altLang="en-US" sz="1200">
              <a:latin typeface="ＭＳ Ｐゴシック" panose="020B0600070205080204" pitchFamily="50" charset="-128"/>
              <a:ea typeface="ＭＳ Ｐゴシック" panose="020B0600070205080204" pitchFamily="50" charset="-128"/>
            </a:rPr>
            <a:t>　今後は、令和元年以降に実施してきた事業に係る地方債の元金償還が始まり、公債費が増加する見込みであることから、事業内容を精査し地方債発行の抑制を図るとともに、交付税算入の有利な地方債の発行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148590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2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25400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73660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73660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2359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将来負担比率は、令和元年～２年度に実施した小学校改築事業に伴い地方債残高の増加及び充当可能基金残高の減少により、令和２年度は８５．７％と高い数値にあった。令和３年度から令和４年度に地方債の繰上償還や基金の積み増しに取り組んだことで、比率は改善した。しかしながら、令和５年度については、７月に過去最大の大雨災害が発生したことで、その対応に、基金を取り崩して対応したため、充当可能基金残高が減少（前年度比２８３百万円減、１５．７％減）したことなどから、５．０％増加、５７．１％となった。なお、類似団体と比べてかなりの開きがある。</a:t>
          </a:r>
        </a:p>
        <a:p>
          <a:r>
            <a:rPr kumimoji="1" lang="ja-JP" altLang="en-US" sz="1050">
              <a:latin typeface="ＭＳ Ｐゴシック" panose="020B0600070205080204" pitchFamily="50" charset="-128"/>
              <a:ea typeface="ＭＳ Ｐゴシック" panose="020B0600070205080204" pitchFamily="50" charset="-128"/>
            </a:rPr>
            <a:t>　今後は、公共施設等総合管理計画の実行に備え、計画的に基金を積立て充当可能財源を確保する一方、地方債の新規発行にあたっては事業内容の精査、交付税算入の有利な地方債の発行に努める。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125095</xdr:rowOff>
    </xdr:from>
    <xdr:to>
      <xdr:col>81</xdr:col>
      <xdr:colOff>44450</xdr:colOff>
      <xdr:row>19</xdr:row>
      <xdr:rowOff>39824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211195"/>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125095</xdr:rowOff>
    </xdr:from>
    <xdr:to>
      <xdr:col>77</xdr:col>
      <xdr:colOff>44450</xdr:colOff>
      <xdr:row>19</xdr:row>
      <xdr:rowOff>129449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11195"/>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129449</xdr:rowOff>
    </xdr:from>
    <xdr:to>
      <xdr:col>72</xdr:col>
      <xdr:colOff>203200</xdr:colOff>
      <xdr:row>22</xdr:row>
      <xdr:rowOff>18415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386999"/>
          <a:ext cx="889000" cy="40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97608</xdr:rowOff>
    </xdr:from>
    <xdr:to>
      <xdr:col>68</xdr:col>
      <xdr:colOff>152400</xdr:colOff>
      <xdr:row>22</xdr:row>
      <xdr:rowOff>18415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526608"/>
          <a:ext cx="889000" cy="26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160474</xdr:rowOff>
    </xdr:from>
    <xdr:to>
      <xdr:col>81</xdr:col>
      <xdr:colOff>95250</xdr:colOff>
      <xdr:row>19</xdr:row>
      <xdr:rowOff>90624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132551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21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74295</xdr:rowOff>
    </xdr:from>
    <xdr:to>
      <xdr:col>77</xdr:col>
      <xdr:colOff>95250</xdr:colOff>
      <xdr:row>19</xdr:row>
      <xdr:rowOff>4445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160672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4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78649</xdr:rowOff>
    </xdr:from>
    <xdr:to>
      <xdr:col>73</xdr:col>
      <xdr:colOff>44450</xdr:colOff>
      <xdr:row>20</xdr:row>
      <xdr:rowOff>8799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3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165026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42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139065</xdr:rowOff>
    </xdr:from>
    <xdr:to>
      <xdr:col>68</xdr:col>
      <xdr:colOff>203200</xdr:colOff>
      <xdr:row>22</xdr:row>
      <xdr:rowOff>69215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53992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8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46808</xdr:rowOff>
    </xdr:from>
    <xdr:to>
      <xdr:col>64</xdr:col>
      <xdr:colOff>152400</xdr:colOff>
      <xdr:row>20</xdr:row>
      <xdr:rowOff>148408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4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133185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56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8,060
8,049
214.92
8,196,685
7,730,308
367,448
3,818,565
6,094,174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令和５年度で早期退職した職員の影響による職員数の減が大きく、「人件費に充当した一般財源」が前年比で１１百万円（１．０％減）となった。しかしながら、比率の分母における①地方税３３百万円減、②普通交付税５百万円減、③臨時財政対策債２１百万円減などの影響が大きく、比率は前年比０．１％増加した。今後は、定年延長の年齢が段階的に伸びていくことから、職員定員適正化計画に基づき、適正な管理を図ることで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35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9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物件費については、「物件費に充当した一般財源」が前年比で１６百万円（２．５％減）の減となっている。これにより、比率は前年比０．２％減少した。</a:t>
          </a:r>
        </a:p>
        <a:p>
          <a:r>
            <a:rPr kumimoji="1" lang="ja-JP" altLang="en-US" sz="1200">
              <a:latin typeface="ＭＳ Ｐゴシック" panose="020B0600070205080204" pitchFamily="50" charset="-128"/>
              <a:ea typeface="ＭＳ Ｐゴシック" panose="020B0600070205080204" pitchFamily="50" charset="-128"/>
            </a:rPr>
            <a:t>　いずれにしても物件費の減少要因は、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雀舘運動公園緑地管理費の減や、災害廃棄物の仮置き場となったあさひ台広場の維持管理費の減、加えて暖冬の影響によるによる光熱費の減などが主なもの。</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今後は、町有施設全般について公共施設等総合管理計画に基づき、解体を含めた見直し等を行い物件費の抑制に努める。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147574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530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17</xdr:row>
      <xdr:rowOff>147574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027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88138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38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38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96774</xdr:rowOff>
    </xdr:from>
    <xdr:to>
      <xdr:col>78</xdr:col>
      <xdr:colOff>120650</xdr:colOff>
      <xdr:row>18</xdr:row>
      <xdr:rowOff>26924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11701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障害の重い障害者のサービスの利用が増えたこと、令和５年７月の大雨災害で被災した高齢者で養護老人ホームに入所する人が増え老人措置費が増えたことから、「扶助費に充当した一般財源」が前年比で１６百万円（６．７％増）となった。これにより、比率は前年比０．５％増加した。</a:t>
          </a:r>
        </a:p>
        <a:p>
          <a:r>
            <a:rPr kumimoji="1" lang="ja-JP" altLang="en-US" sz="1200">
              <a:latin typeface="ＭＳ Ｐゴシック" panose="020B0600070205080204" pitchFamily="50" charset="-128"/>
              <a:ea typeface="ＭＳ Ｐゴシック" panose="020B0600070205080204" pitchFamily="50" charset="-128"/>
            </a:rPr>
            <a:t>　高齢化が進む中、高齢者・障害者へのサービス拡大や利用回数の増による扶助費の増加が想定されることから、介護予防事業を推進することで扶助費の抑制に努める。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918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880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58</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ついては、主なものとして「維持補修費に充当した一般財源」が前年比で１９百万円（１１．５％減）の減になったこと、これは林道補修事業や除雪事業の減などが主な要因となっている。この他、「投資及び出資金に充当した一般財源」「繰出金に充当した一般財源」については、それぞれ微増、微減となっている。これにより、比率は前年比０．１％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町有施設全般について公共施設等総合管理計画に基づき、解体を含めた見直し等を行い維持修繕費の抑制に努めとともに、介護予防や健康寿命を延ばす施策を推進することにより、介護・医療費の減少に努め介護保険特別会計など特会への繰出金の抑制を図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62230</xdr:rowOff>
    </xdr:from>
    <xdr:to>
      <xdr:col>82</xdr:col>
      <xdr:colOff>107950</xdr:colOff>
      <xdr:row>59</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177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59</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263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60</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2632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43180</xdr:rowOff>
    </xdr:from>
    <xdr:to>
      <xdr:col>69</xdr:col>
      <xdr:colOff>92075</xdr:colOff>
      <xdr:row>60</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33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163830</xdr:rowOff>
    </xdr:from>
    <xdr:to>
      <xdr:col>69</xdr:col>
      <xdr:colOff>142875</xdr:colOff>
      <xdr:row>60</xdr:row>
      <xdr:rowOff>93980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78757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補助費等に充当した一般財源」が前年比で４６百万円（１４．５％増）の増となっている。これは、電算業務費の増、福祉医療費の増、学校給食費無償化事業の増などが主な要因となっており、比率は前年比１．３％増加した。</a:t>
          </a:r>
        </a:p>
        <a:p>
          <a:r>
            <a:rPr kumimoji="1" lang="ja-JP" altLang="en-US" sz="1300">
              <a:latin typeface="ＭＳ Ｐゴシック" panose="020B0600070205080204" pitchFamily="50" charset="-128"/>
              <a:ea typeface="ＭＳ Ｐゴシック" panose="020B0600070205080204" pitchFamily="50" charset="-128"/>
            </a:rPr>
            <a:t>　現在、子育て世帯の負担を減らす機運が高くなっており、今後、補助費等は増加していくものと考えられる。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165862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071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07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294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28702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065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ついては、令和４年度に行った繰り上げ償還（５７百万円）のこともあり、「公債費に充当した一般財源」が前年比で２０百万円（３．４％減）となった。これにより、比率は前年比０．３％減少した。</a:t>
          </a:r>
        </a:p>
        <a:p>
          <a:r>
            <a:rPr kumimoji="1" lang="ja-JP" altLang="en-US" sz="1100">
              <a:latin typeface="ＭＳ Ｐゴシック" panose="020B0600070205080204" pitchFamily="50" charset="-128"/>
              <a:ea typeface="ＭＳ Ｐゴシック" panose="020B0600070205080204" pitchFamily="50" charset="-128"/>
            </a:rPr>
            <a:t>　今後については、令和２年度完成の小学校改築事業・令和３年度完成の学童保育改築事業・令和４年度完成の火葬場増改築事業・令和５年度借入の災害関連事業（小災害復旧債・歳入欠かん等債）のために借り入れた地方債の元金償還が始まることに伴い、数年間増加していくことが想定されることから、施設の更新にあたっては、公共施設等総合管理計画に基づき施設統廃合を進め、計画的に公債費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73661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924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73661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96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96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142239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類似団体平均と比較して上回っている要因は、主に人件費、扶助費、物件費、維持補修費に係る経常収支比率の高さである。</a:t>
          </a:r>
        </a:p>
        <a:p>
          <a:r>
            <a:rPr kumimoji="1" lang="ja-JP" altLang="en-US" sz="1200">
              <a:latin typeface="ＭＳ Ｐゴシック" panose="020B0600070205080204" pitchFamily="50" charset="-128"/>
              <a:ea typeface="ＭＳ Ｐゴシック" panose="020B0600070205080204" pitchFamily="50" charset="-128"/>
            </a:rPr>
            <a:t>　扶助費の抑制には予防事業を推進することで抑制を図る。物件費・維持補修費については、町有施設全般について公共施設等総合管理計画に基づき、解体や統廃合を含めた見直し等を行い抑制に努める。また、公共施設で更なる物件費の抑制に繋げるため、照明器具の</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化を図るなど光熱費の削減を図っていく。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12700</xdr:rowOff>
    </xdr:from>
    <xdr:to>
      <xdr:col>82</xdr:col>
      <xdr:colOff>107950</xdr:colOff>
      <xdr:row>79</xdr:row>
      <xdr:rowOff>73661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572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79</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9342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78</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93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78</xdr:row>
      <xdr:rowOff>149861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00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22861</xdr:rowOff>
    </xdr:from>
    <xdr:to>
      <xdr:col>82</xdr:col>
      <xdr:colOff>158750</xdr:colOff>
      <xdr:row>79</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166388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133350</xdr:rowOff>
    </xdr:from>
    <xdr:to>
      <xdr:col>78</xdr:col>
      <xdr:colOff>120650</xdr:colOff>
      <xdr:row>79</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48277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158707</xdr:rowOff>
    </xdr:from>
    <xdr:to>
      <xdr:col>29</xdr:col>
      <xdr:colOff>127000</xdr:colOff>
      <xdr:row>19</xdr:row>
      <xdr:rowOff>29289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2432"/>
          <a:ext cx="647700" cy="42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29289</xdr:rowOff>
    </xdr:from>
    <xdr:to>
      <xdr:col>26</xdr:col>
      <xdr:colOff>50800</xdr:colOff>
      <xdr:row>19</xdr:row>
      <xdr:rowOff>52598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4464"/>
          <a:ext cx="698500" cy="23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52598</xdr:rowOff>
    </xdr:from>
    <xdr:to>
      <xdr:col>22</xdr:col>
      <xdr:colOff>114300</xdr:colOff>
      <xdr:row>19</xdr:row>
      <xdr:rowOff>100452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7773"/>
          <a:ext cx="698500" cy="47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100452</xdr:rowOff>
    </xdr:from>
    <xdr:to>
      <xdr:col>18</xdr:col>
      <xdr:colOff>177800</xdr:colOff>
      <xdr:row>19</xdr:row>
      <xdr:rowOff>111707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05627"/>
          <a:ext cx="698500" cy="11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107907</xdr:rowOff>
    </xdr:from>
    <xdr:to>
      <xdr:col>29</xdr:col>
      <xdr:colOff>177800</xdr:colOff>
      <xdr:row>19</xdr:row>
      <xdr:rowOff>38057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1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79984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149939</xdr:rowOff>
    </xdr:from>
    <xdr:to>
      <xdr:col>26</xdr:col>
      <xdr:colOff>101600</xdr:colOff>
      <xdr:row>19</xdr:row>
      <xdr:rowOff>80089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64866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70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1798</xdr:rowOff>
    </xdr:from>
    <xdr:to>
      <xdr:col>22</xdr:col>
      <xdr:colOff>165100</xdr:colOff>
      <xdr:row>19</xdr:row>
      <xdr:rowOff>103398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6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88175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49652</xdr:rowOff>
    </xdr:from>
    <xdr:to>
      <xdr:col>19</xdr:col>
      <xdr:colOff>38100</xdr:colOff>
      <xdr:row>19</xdr:row>
      <xdr:rowOff>151252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136029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4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60907</xdr:rowOff>
    </xdr:from>
    <xdr:to>
      <xdr:col>15</xdr:col>
      <xdr:colOff>101600</xdr:colOff>
      <xdr:row>19</xdr:row>
      <xdr:rowOff>162507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147284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54321</xdr:rowOff>
    </xdr:from>
    <xdr:to>
      <xdr:col>29</xdr:col>
      <xdr:colOff>127000</xdr:colOff>
      <xdr:row>36</xdr:row>
      <xdr:rowOff>73703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07571"/>
          <a:ext cx="647700" cy="19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39099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64184</xdr:rowOff>
    </xdr:from>
    <xdr:to>
      <xdr:col>26</xdr:col>
      <xdr:colOff>50800</xdr:colOff>
      <xdr:row>36</xdr:row>
      <xdr:rowOff>73703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17434"/>
          <a:ext cx="698500" cy="9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49406</xdr:rowOff>
    </xdr:from>
    <xdr:to>
      <xdr:col>22</xdr:col>
      <xdr:colOff>114300</xdr:colOff>
      <xdr:row>36</xdr:row>
      <xdr:rowOff>64184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02656"/>
          <a:ext cx="698500" cy="14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49406</xdr:rowOff>
    </xdr:from>
    <xdr:to>
      <xdr:col>18</xdr:col>
      <xdr:colOff>177800</xdr:colOff>
      <xdr:row>36</xdr:row>
      <xdr:rowOff>77851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02656"/>
          <a:ext cx="698500" cy="28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3521</xdr:rowOff>
    </xdr:from>
    <xdr:to>
      <xdr:col>29</xdr:col>
      <xdr:colOff>177800</xdr:colOff>
      <xdr:row>36</xdr:row>
      <xdr:rowOff>105121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56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191498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22903</xdr:rowOff>
    </xdr:from>
    <xdr:to>
      <xdr:col>26</xdr:col>
      <xdr:colOff>101600</xdr:colOff>
      <xdr:row>36</xdr:row>
      <xdr:rowOff>124503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76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134680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45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13384</xdr:rowOff>
    </xdr:from>
    <xdr:to>
      <xdr:col>22</xdr:col>
      <xdr:colOff>165100</xdr:colOff>
      <xdr:row>36</xdr:row>
      <xdr:rowOff>114984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66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125161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3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341506</xdr:rowOff>
    </xdr:from>
    <xdr:to>
      <xdr:col>19</xdr:col>
      <xdr:colOff>38100</xdr:colOff>
      <xdr:row>36</xdr:row>
      <xdr:rowOff>100206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5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110383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2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27051</xdr:rowOff>
    </xdr:from>
    <xdr:to>
      <xdr:col>15</xdr:col>
      <xdr:colOff>101600</xdr:colOff>
      <xdr:row>36</xdr:row>
      <xdr:rowOff>128651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80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138828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4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8,060
8,049
214.92
8,196,685
7,730,308
367,448
3,818,565
6,094,174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72339</xdr:rowOff>
    </xdr:from>
    <xdr:to>
      <xdr:col>24</xdr:col>
      <xdr:colOff>63500</xdr:colOff>
      <xdr:row>35</xdr:row>
      <xdr:rowOff>117122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3089"/>
          <a:ext cx="8382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117122</xdr:rowOff>
    </xdr:from>
    <xdr:to>
      <xdr:col>19</xdr:col>
      <xdr:colOff>177800</xdr:colOff>
      <xdr:row>35</xdr:row>
      <xdr:rowOff>124109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7872"/>
          <a:ext cx="8890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124109</xdr:rowOff>
    </xdr:from>
    <xdr:to>
      <xdr:col>15</xdr:col>
      <xdr:colOff>50800</xdr:colOff>
      <xdr:row>36</xdr:row>
      <xdr:rowOff>20051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24859"/>
          <a:ext cx="889000" cy="6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20051</xdr:rowOff>
    </xdr:from>
    <xdr:to>
      <xdr:col>10</xdr:col>
      <xdr:colOff>114300</xdr:colOff>
      <xdr:row>36</xdr:row>
      <xdr:rowOff>111254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2251"/>
          <a:ext cx="889000" cy="9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21539</xdr:rowOff>
    </xdr:from>
    <xdr:to>
      <xdr:col>24</xdr:col>
      <xdr:colOff>114300</xdr:colOff>
      <xdr:row>35</xdr:row>
      <xdr:rowOff>123139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171416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66322</xdr:rowOff>
    </xdr:from>
    <xdr:to>
      <xdr:col>20</xdr:col>
      <xdr:colOff>38100</xdr:colOff>
      <xdr:row>35</xdr:row>
      <xdr:rowOff>167922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159049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5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73309</xdr:rowOff>
    </xdr:from>
    <xdr:to>
      <xdr:col>15</xdr:col>
      <xdr:colOff>101600</xdr:colOff>
      <xdr:row>36</xdr:row>
      <xdr:rowOff>3459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166036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6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140701</xdr:rowOff>
    </xdr:from>
    <xdr:to>
      <xdr:col>10</xdr:col>
      <xdr:colOff>165100</xdr:colOff>
      <xdr:row>36</xdr:row>
      <xdr:rowOff>70851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61978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3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60454</xdr:rowOff>
    </xdr:from>
    <xdr:to>
      <xdr:col>6</xdr:col>
      <xdr:colOff>38100</xdr:colOff>
      <xdr:row>36</xdr:row>
      <xdr:rowOff>162054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153181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2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39774</xdr:rowOff>
    </xdr:from>
    <xdr:to>
      <xdr:col>24</xdr:col>
      <xdr:colOff>63500</xdr:colOff>
      <xdr:row>58</xdr:row>
      <xdr:rowOff>89688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83874"/>
          <a:ext cx="838200" cy="4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89688</xdr:rowOff>
    </xdr:from>
    <xdr:to>
      <xdr:col>19</xdr:col>
      <xdr:colOff>177800</xdr:colOff>
      <xdr:row>58</xdr:row>
      <xdr:rowOff>97772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33788"/>
          <a:ext cx="889000" cy="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97772</xdr:rowOff>
    </xdr:from>
    <xdr:to>
      <xdr:col>15</xdr:col>
      <xdr:colOff>50800</xdr:colOff>
      <xdr:row>58</xdr:row>
      <xdr:rowOff>102618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41872"/>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102618</xdr:rowOff>
    </xdr:from>
    <xdr:to>
      <xdr:col>10</xdr:col>
      <xdr:colOff>114300</xdr:colOff>
      <xdr:row>58</xdr:row>
      <xdr:rowOff>131020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46718"/>
          <a:ext cx="889000" cy="2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160424</xdr:rowOff>
    </xdr:from>
    <xdr:to>
      <xdr:col>24</xdr:col>
      <xdr:colOff>114300</xdr:colOff>
      <xdr:row>58</xdr:row>
      <xdr:rowOff>90574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138851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1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38888</xdr:rowOff>
    </xdr:from>
    <xdr:to>
      <xdr:col>20</xdr:col>
      <xdr:colOff>38100</xdr:colOff>
      <xdr:row>58</xdr:row>
      <xdr:rowOff>140488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131615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7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46972</xdr:rowOff>
    </xdr:from>
    <xdr:to>
      <xdr:col>15</xdr:col>
      <xdr:colOff>101600</xdr:colOff>
      <xdr:row>58</xdr:row>
      <xdr:rowOff>148572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139699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8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51818</xdr:rowOff>
    </xdr:from>
    <xdr:to>
      <xdr:col>10</xdr:col>
      <xdr:colOff>165100</xdr:colOff>
      <xdr:row>58</xdr:row>
      <xdr:rowOff>153418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9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144545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8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80220</xdr:rowOff>
    </xdr:from>
    <xdr:to>
      <xdr:col>6</xdr:col>
      <xdr:colOff>38100</xdr:colOff>
      <xdr:row>59</xdr:row>
      <xdr:rowOff>10370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1497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3473</xdr:rowOff>
    </xdr:from>
    <xdr:to>
      <xdr:col>24</xdr:col>
      <xdr:colOff>63500</xdr:colOff>
      <xdr:row>76</xdr:row>
      <xdr:rowOff>133262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862223"/>
          <a:ext cx="838200" cy="30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113467</xdr:rowOff>
    </xdr:from>
    <xdr:to>
      <xdr:col>19</xdr:col>
      <xdr:colOff>177800</xdr:colOff>
      <xdr:row>76</xdr:row>
      <xdr:rowOff>133262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143667"/>
          <a:ext cx="889000" cy="1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113467</xdr:rowOff>
    </xdr:from>
    <xdr:to>
      <xdr:col>15</xdr:col>
      <xdr:colOff>50800</xdr:colOff>
      <xdr:row>77</xdr:row>
      <xdr:rowOff>64243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43667"/>
          <a:ext cx="889000" cy="12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64243</xdr:rowOff>
    </xdr:from>
    <xdr:to>
      <xdr:col>10</xdr:col>
      <xdr:colOff>114300</xdr:colOff>
      <xdr:row>78</xdr:row>
      <xdr:rowOff>15190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65893"/>
          <a:ext cx="889000" cy="12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124123</xdr:rowOff>
    </xdr:from>
    <xdr:to>
      <xdr:col>24</xdr:col>
      <xdr:colOff>114300</xdr:colOff>
      <xdr:row>75</xdr:row>
      <xdr:rowOff>54273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8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147000</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6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82462</xdr:rowOff>
    </xdr:from>
    <xdr:to>
      <xdr:col>20</xdr:col>
      <xdr:colOff>38100</xdr:colOff>
      <xdr:row>77</xdr:row>
      <xdr:rowOff>12612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29138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62667</xdr:rowOff>
    </xdr:from>
    <xdr:to>
      <xdr:col>15</xdr:col>
      <xdr:colOff>101600</xdr:colOff>
      <xdr:row>76</xdr:row>
      <xdr:rowOff>164267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9345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13443</xdr:rowOff>
    </xdr:from>
    <xdr:to>
      <xdr:col>10</xdr:col>
      <xdr:colOff>165100</xdr:colOff>
      <xdr:row>77</xdr:row>
      <xdr:rowOff>115043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131570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135840</xdr:rowOff>
    </xdr:from>
    <xdr:to>
      <xdr:col>6</xdr:col>
      <xdr:colOff>38100</xdr:colOff>
      <xdr:row>78</xdr:row>
      <xdr:rowOff>65990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82517</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3710</xdr:rowOff>
    </xdr:from>
    <xdr:to>
      <xdr:col>24</xdr:col>
      <xdr:colOff>63500</xdr:colOff>
      <xdr:row>96</xdr:row>
      <xdr:rowOff>38869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91460"/>
          <a:ext cx="838200" cy="20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118596</xdr:rowOff>
    </xdr:from>
    <xdr:to>
      <xdr:col>19</xdr:col>
      <xdr:colOff>177800</xdr:colOff>
      <xdr:row>96</xdr:row>
      <xdr:rowOff>38869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06346"/>
          <a:ext cx="889000" cy="9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118596</xdr:rowOff>
    </xdr:from>
    <xdr:to>
      <xdr:col>15</xdr:col>
      <xdr:colOff>50800</xdr:colOff>
      <xdr:row>97</xdr:row>
      <xdr:rowOff>1059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06346"/>
          <a:ext cx="889000" cy="22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1059</xdr:rowOff>
    </xdr:from>
    <xdr:to>
      <xdr:col>10</xdr:col>
      <xdr:colOff>114300</xdr:colOff>
      <xdr:row>97</xdr:row>
      <xdr:rowOff>33246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31709"/>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124360</xdr:rowOff>
    </xdr:from>
    <xdr:to>
      <xdr:col>24</xdr:col>
      <xdr:colOff>114300</xdr:colOff>
      <xdr:row>95</xdr:row>
      <xdr:rowOff>54510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147237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9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159519</xdr:rowOff>
    </xdr:from>
    <xdr:to>
      <xdr:col>20</xdr:col>
      <xdr:colOff>38100</xdr:colOff>
      <xdr:row>96</xdr:row>
      <xdr:rowOff>89669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106196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22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67796</xdr:rowOff>
    </xdr:from>
    <xdr:to>
      <xdr:col>15</xdr:col>
      <xdr:colOff>101600</xdr:colOff>
      <xdr:row>95</xdr:row>
      <xdr:rowOff>169396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14473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3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121709</xdr:rowOff>
    </xdr:from>
    <xdr:to>
      <xdr:col>10</xdr:col>
      <xdr:colOff>165100</xdr:colOff>
      <xdr:row>97</xdr:row>
      <xdr:rowOff>51859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8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68386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5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153896</xdr:rowOff>
    </xdr:from>
    <xdr:to>
      <xdr:col>6</xdr:col>
      <xdr:colOff>38100</xdr:colOff>
      <xdr:row>97</xdr:row>
      <xdr:rowOff>84046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100573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8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81694</xdr:rowOff>
    </xdr:from>
    <xdr:to>
      <xdr:col>55</xdr:col>
      <xdr:colOff>0</xdr:colOff>
      <xdr:row>37</xdr:row>
      <xdr:rowOff>149210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25344"/>
          <a:ext cx="838200" cy="6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149210</xdr:rowOff>
    </xdr:from>
    <xdr:to>
      <xdr:col>50</xdr:col>
      <xdr:colOff>114300</xdr:colOff>
      <xdr:row>38</xdr:row>
      <xdr:rowOff>23388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92860"/>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86861</xdr:rowOff>
    </xdr:from>
    <xdr:to>
      <xdr:col>45</xdr:col>
      <xdr:colOff>177800</xdr:colOff>
      <xdr:row>38</xdr:row>
      <xdr:rowOff>23388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59061"/>
          <a:ext cx="889000" cy="27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86861</xdr:rowOff>
    </xdr:from>
    <xdr:to>
      <xdr:col>41</xdr:col>
      <xdr:colOff>50800</xdr:colOff>
      <xdr:row>38</xdr:row>
      <xdr:rowOff>121445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59061"/>
          <a:ext cx="889000" cy="37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30894</xdr:rowOff>
    </xdr:from>
    <xdr:to>
      <xdr:col>55</xdr:col>
      <xdr:colOff>50800</xdr:colOff>
      <xdr:row>37</xdr:row>
      <xdr:rowOff>132494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9321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98410</xdr:rowOff>
    </xdr:from>
    <xdr:to>
      <xdr:col>50</xdr:col>
      <xdr:colOff>165100</xdr:colOff>
      <xdr:row>38</xdr:row>
      <xdr:rowOff>28559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420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19686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144038</xdr:rowOff>
    </xdr:from>
    <xdr:to>
      <xdr:col>46</xdr:col>
      <xdr:colOff>38100</xdr:colOff>
      <xdr:row>38</xdr:row>
      <xdr:rowOff>74188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65315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36061</xdr:rowOff>
    </xdr:from>
    <xdr:to>
      <xdr:col>41</xdr:col>
      <xdr:colOff>101600</xdr:colOff>
      <xdr:row>36</xdr:row>
      <xdr:rowOff>137661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128788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0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70645</xdr:rowOff>
    </xdr:from>
    <xdr:to>
      <xdr:col>36</xdr:col>
      <xdr:colOff>165100</xdr:colOff>
      <xdr:row>39</xdr:row>
      <xdr:rowOff>795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163372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7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108245</xdr:rowOff>
    </xdr:from>
    <xdr:to>
      <xdr:col>55</xdr:col>
      <xdr:colOff>0</xdr:colOff>
      <xdr:row>58</xdr:row>
      <xdr:rowOff>112740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52345"/>
          <a:ext cx="8382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104497</xdr:rowOff>
    </xdr:from>
    <xdr:to>
      <xdr:col>50</xdr:col>
      <xdr:colOff>114300</xdr:colOff>
      <xdr:row>58</xdr:row>
      <xdr:rowOff>108245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48597"/>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31039</xdr:rowOff>
    </xdr:from>
    <xdr:to>
      <xdr:col>45</xdr:col>
      <xdr:colOff>177800</xdr:colOff>
      <xdr:row>58</xdr:row>
      <xdr:rowOff>104497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75139"/>
          <a:ext cx="889000" cy="7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31039</xdr:rowOff>
    </xdr:from>
    <xdr:to>
      <xdr:col>41</xdr:col>
      <xdr:colOff>50800</xdr:colOff>
      <xdr:row>58</xdr:row>
      <xdr:rowOff>89743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5139"/>
          <a:ext cx="889000" cy="5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61940</xdr:rowOff>
    </xdr:from>
    <xdr:to>
      <xdr:col>55</xdr:col>
      <xdr:colOff>50800</xdr:colOff>
      <xdr:row>58</xdr:row>
      <xdr:rowOff>163540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57445</xdr:rowOff>
    </xdr:from>
    <xdr:to>
      <xdr:col>50</xdr:col>
      <xdr:colOff>165100</xdr:colOff>
      <xdr:row>58</xdr:row>
      <xdr:rowOff>159045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150172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53697</xdr:rowOff>
    </xdr:from>
    <xdr:to>
      <xdr:col>46</xdr:col>
      <xdr:colOff>38100</xdr:colOff>
      <xdr:row>58</xdr:row>
      <xdr:rowOff>155297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146424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151689</xdr:rowOff>
    </xdr:from>
    <xdr:to>
      <xdr:col>41</xdr:col>
      <xdr:colOff>101600</xdr:colOff>
      <xdr:row>58</xdr:row>
      <xdr:rowOff>81839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98366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38943</xdr:rowOff>
    </xdr:from>
    <xdr:to>
      <xdr:col>36</xdr:col>
      <xdr:colOff>165100</xdr:colOff>
      <xdr:row>58</xdr:row>
      <xdr:rowOff>140543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131670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7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135877</xdr:rowOff>
    </xdr:from>
    <xdr:to>
      <xdr:col>55</xdr:col>
      <xdr:colOff>0</xdr:colOff>
      <xdr:row>78</xdr:row>
      <xdr:rowOff>137247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8977"/>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137247</xdr:rowOff>
    </xdr:from>
    <xdr:to>
      <xdr:col>50</xdr:col>
      <xdr:colOff>114300</xdr:colOff>
      <xdr:row>78</xdr:row>
      <xdr:rowOff>138258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10347"/>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133690</xdr:rowOff>
    </xdr:from>
    <xdr:to>
      <xdr:col>45</xdr:col>
      <xdr:colOff>177800</xdr:colOff>
      <xdr:row>78</xdr:row>
      <xdr:rowOff>138258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6790"/>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133690</xdr:rowOff>
    </xdr:from>
    <xdr:to>
      <xdr:col>41</xdr:col>
      <xdr:colOff>50800</xdr:colOff>
      <xdr:row>78</xdr:row>
      <xdr:rowOff>138480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6790"/>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85077</xdr:rowOff>
    </xdr:from>
    <xdr:to>
      <xdr:col>55</xdr:col>
      <xdr:colOff>50800</xdr:colOff>
      <xdr:row>79</xdr:row>
      <xdr:rowOff>15227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86447</xdr:rowOff>
    </xdr:from>
    <xdr:to>
      <xdr:col>50</xdr:col>
      <xdr:colOff>165100</xdr:colOff>
      <xdr:row>79</xdr:row>
      <xdr:rowOff>16597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7724</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87458</xdr:rowOff>
    </xdr:from>
    <xdr:to>
      <xdr:col>46</xdr:col>
      <xdr:colOff>38100</xdr:colOff>
      <xdr:row>79</xdr:row>
      <xdr:rowOff>17608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8735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82890</xdr:rowOff>
    </xdr:from>
    <xdr:to>
      <xdr:col>41</xdr:col>
      <xdr:colOff>101600</xdr:colOff>
      <xdr:row>79</xdr:row>
      <xdr:rowOff>13040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4167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87680</xdr:rowOff>
    </xdr:from>
    <xdr:to>
      <xdr:col>36</xdr:col>
      <xdr:colOff>165100</xdr:colOff>
      <xdr:row>79</xdr:row>
      <xdr:rowOff>17830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8957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91835</xdr:rowOff>
    </xdr:from>
    <xdr:to>
      <xdr:col>55</xdr:col>
      <xdr:colOff>0</xdr:colOff>
      <xdr:row>98</xdr:row>
      <xdr:rowOff>141976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93935"/>
          <a:ext cx="838200" cy="5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53273</xdr:rowOff>
    </xdr:from>
    <xdr:to>
      <xdr:col>50</xdr:col>
      <xdr:colOff>114300</xdr:colOff>
      <xdr:row>98</xdr:row>
      <xdr:rowOff>91835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55373"/>
          <a:ext cx="889000" cy="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84510</xdr:rowOff>
    </xdr:from>
    <xdr:to>
      <xdr:col>45</xdr:col>
      <xdr:colOff>177800</xdr:colOff>
      <xdr:row>98</xdr:row>
      <xdr:rowOff>53273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372260"/>
          <a:ext cx="889000" cy="48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84510</xdr:rowOff>
    </xdr:from>
    <xdr:to>
      <xdr:col>41</xdr:col>
      <xdr:colOff>50800</xdr:colOff>
      <xdr:row>97</xdr:row>
      <xdr:rowOff>109018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372260"/>
          <a:ext cx="889000" cy="36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91176</xdr:rowOff>
    </xdr:from>
    <xdr:to>
      <xdr:col>55</xdr:col>
      <xdr:colOff>50800</xdr:colOff>
      <xdr:row>99</xdr:row>
      <xdr:rowOff>21326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9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6103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41035</xdr:rowOff>
    </xdr:from>
    <xdr:to>
      <xdr:col>50</xdr:col>
      <xdr:colOff>165100</xdr:colOff>
      <xdr:row>98</xdr:row>
      <xdr:rowOff>142635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133762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2473</xdr:rowOff>
    </xdr:from>
    <xdr:to>
      <xdr:col>46</xdr:col>
      <xdr:colOff>38100</xdr:colOff>
      <xdr:row>98</xdr:row>
      <xdr:rowOff>104073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95200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33710</xdr:rowOff>
    </xdr:from>
    <xdr:to>
      <xdr:col>41</xdr:col>
      <xdr:colOff>101600</xdr:colOff>
      <xdr:row>95</xdr:row>
      <xdr:rowOff>135310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151837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09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58218</xdr:rowOff>
    </xdr:from>
    <xdr:to>
      <xdr:col>36</xdr:col>
      <xdr:colOff>165100</xdr:colOff>
      <xdr:row>97</xdr:row>
      <xdr:rowOff>159818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4895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6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15004</xdr:rowOff>
    </xdr:from>
    <xdr:to>
      <xdr:col>85</xdr:col>
      <xdr:colOff>127000</xdr:colOff>
      <xdr:row>36</xdr:row>
      <xdr:rowOff>159185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5158504"/>
          <a:ext cx="838200" cy="117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159185</xdr:rowOff>
    </xdr:from>
    <xdr:to>
      <xdr:col>81</xdr:col>
      <xdr:colOff>50800</xdr:colOff>
      <xdr:row>39</xdr:row>
      <xdr:rowOff>31038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331385"/>
          <a:ext cx="889000" cy="38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31038</xdr:rowOff>
    </xdr:from>
    <xdr:to>
      <xdr:col>76</xdr:col>
      <xdr:colOff>114300</xdr:colOff>
      <xdr:row>39</xdr:row>
      <xdr:rowOff>85489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17588"/>
          <a:ext cx="889000" cy="5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160121</xdr:rowOff>
    </xdr:from>
    <xdr:to>
      <xdr:col>71</xdr:col>
      <xdr:colOff>177800</xdr:colOff>
      <xdr:row>39</xdr:row>
      <xdr:rowOff>85489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503771"/>
          <a:ext cx="889000" cy="26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135654</xdr:rowOff>
    </xdr:from>
    <xdr:to>
      <xdr:col>85</xdr:col>
      <xdr:colOff>177800</xdr:colOff>
      <xdr:row>30</xdr:row>
      <xdr:rowOff>65804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510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88681</xdr:rowOff>
    </xdr:from>
    <xdr:ext cx="599010"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06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108385</xdr:rowOff>
    </xdr:from>
    <xdr:to>
      <xdr:col>81</xdr:col>
      <xdr:colOff>101600</xdr:colOff>
      <xdr:row>37</xdr:row>
      <xdr:rowOff>38535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28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55062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05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151688</xdr:rowOff>
    </xdr:from>
    <xdr:to>
      <xdr:col>76</xdr:col>
      <xdr:colOff>165100</xdr:colOff>
      <xdr:row>39</xdr:row>
      <xdr:rowOff>81838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72965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34689</xdr:rowOff>
    </xdr:from>
    <xdr:to>
      <xdr:col>72</xdr:col>
      <xdr:colOff>38100</xdr:colOff>
      <xdr:row>39</xdr:row>
      <xdr:rowOff>136289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127416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1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109322</xdr:rowOff>
    </xdr:from>
    <xdr:to>
      <xdr:col>67</xdr:col>
      <xdr:colOff>101600</xdr:colOff>
      <xdr:row>38</xdr:row>
      <xdr:rowOff>39472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55999</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2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89100</xdr:rowOff>
    </xdr:from>
    <xdr:to>
      <xdr:col>85</xdr:col>
      <xdr:colOff>127000</xdr:colOff>
      <xdr:row>77</xdr:row>
      <xdr:rowOff>114105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290750"/>
          <a:ext cx="838200" cy="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89100</xdr:rowOff>
    </xdr:from>
    <xdr:to>
      <xdr:col>81</xdr:col>
      <xdr:colOff>50800</xdr:colOff>
      <xdr:row>77</xdr:row>
      <xdr:rowOff>120780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90750"/>
          <a:ext cx="8890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120780</xdr:rowOff>
    </xdr:from>
    <xdr:to>
      <xdr:col>76</xdr:col>
      <xdr:colOff>114300</xdr:colOff>
      <xdr:row>77</xdr:row>
      <xdr:rowOff>128205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22430"/>
          <a:ext cx="8890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127919</xdr:rowOff>
    </xdr:from>
    <xdr:to>
      <xdr:col>71</xdr:col>
      <xdr:colOff>177800</xdr:colOff>
      <xdr:row>77</xdr:row>
      <xdr:rowOff>128205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329569"/>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63305</xdr:rowOff>
    </xdr:from>
    <xdr:to>
      <xdr:col>85</xdr:col>
      <xdr:colOff>177800</xdr:colOff>
      <xdr:row>77</xdr:row>
      <xdr:rowOff>164905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41732</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4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38300</xdr:rowOff>
    </xdr:from>
    <xdr:to>
      <xdr:col>81</xdr:col>
      <xdr:colOff>101600</xdr:colOff>
      <xdr:row>77</xdr:row>
      <xdr:rowOff>139900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131027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3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69980</xdr:rowOff>
    </xdr:from>
    <xdr:to>
      <xdr:col>76</xdr:col>
      <xdr:colOff>165100</xdr:colOff>
      <xdr:row>78</xdr:row>
      <xdr:rowOff>130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7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162707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6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77405</xdr:rowOff>
    </xdr:from>
    <xdr:to>
      <xdr:col>72</xdr:col>
      <xdr:colOff>38100</xdr:colOff>
      <xdr:row>78</xdr:row>
      <xdr:rowOff>7555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7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170132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77119</xdr:rowOff>
    </xdr:from>
    <xdr:to>
      <xdr:col>67</xdr:col>
      <xdr:colOff>101600</xdr:colOff>
      <xdr:row>78</xdr:row>
      <xdr:rowOff>7269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169846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7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69952</xdr:rowOff>
    </xdr:from>
    <xdr:to>
      <xdr:col>85</xdr:col>
      <xdr:colOff>127000</xdr:colOff>
      <xdr:row>98</xdr:row>
      <xdr:rowOff>80671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72052"/>
          <a:ext cx="8382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74608</xdr:rowOff>
    </xdr:from>
    <xdr:to>
      <xdr:col>81</xdr:col>
      <xdr:colOff>50800</xdr:colOff>
      <xdr:row>98</xdr:row>
      <xdr:rowOff>80671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76708"/>
          <a:ext cx="889000" cy="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72963</xdr:rowOff>
    </xdr:from>
    <xdr:to>
      <xdr:col>76</xdr:col>
      <xdr:colOff>114300</xdr:colOff>
      <xdr:row>98</xdr:row>
      <xdr:rowOff>74608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75063"/>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72963</xdr:rowOff>
    </xdr:from>
    <xdr:to>
      <xdr:col>71</xdr:col>
      <xdr:colOff>177800</xdr:colOff>
      <xdr:row>98</xdr:row>
      <xdr:rowOff>95031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5063"/>
          <a:ext cx="889000" cy="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19152</xdr:rowOff>
    </xdr:from>
    <xdr:to>
      <xdr:col>85</xdr:col>
      <xdr:colOff>177800</xdr:colOff>
      <xdr:row>98</xdr:row>
      <xdr:rowOff>120752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105529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29871</xdr:rowOff>
    </xdr:from>
    <xdr:to>
      <xdr:col>81</xdr:col>
      <xdr:colOff>101600</xdr:colOff>
      <xdr:row>98</xdr:row>
      <xdr:rowOff>131471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122598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23808</xdr:rowOff>
    </xdr:from>
    <xdr:to>
      <xdr:col>76</xdr:col>
      <xdr:colOff>165100</xdr:colOff>
      <xdr:row>98</xdr:row>
      <xdr:rowOff>125408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116535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1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22163</xdr:rowOff>
    </xdr:from>
    <xdr:to>
      <xdr:col>72</xdr:col>
      <xdr:colOff>38100</xdr:colOff>
      <xdr:row>98</xdr:row>
      <xdr:rowOff>123763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114890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1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44231</xdr:rowOff>
    </xdr:from>
    <xdr:to>
      <xdr:col>67</xdr:col>
      <xdr:colOff>101600</xdr:colOff>
      <xdr:row>98</xdr:row>
      <xdr:rowOff>145831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136958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3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132179</xdr:rowOff>
    </xdr:from>
    <xdr:to>
      <xdr:col>116</xdr:col>
      <xdr:colOff>63500</xdr:colOff>
      <xdr:row>37</xdr:row>
      <xdr:rowOff>147861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475829"/>
          <a:ext cx="8382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144821</xdr:rowOff>
    </xdr:from>
    <xdr:to>
      <xdr:col>111</xdr:col>
      <xdr:colOff>177800</xdr:colOff>
      <xdr:row>37</xdr:row>
      <xdr:rowOff>147861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488471"/>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144821</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488471"/>
          <a:ext cx="889000" cy="16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81379</xdr:rowOff>
    </xdr:from>
    <xdr:to>
      <xdr:col>116</xdr:col>
      <xdr:colOff>114300</xdr:colOff>
      <xdr:row>38</xdr:row>
      <xdr:rowOff>11530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250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104256</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27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97061</xdr:rowOff>
    </xdr:from>
    <xdr:to>
      <xdr:col>112</xdr:col>
      <xdr:colOff>38100</xdr:colOff>
      <xdr:row>38</xdr:row>
      <xdr:rowOff>27211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43738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1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94021</xdr:rowOff>
    </xdr:from>
    <xdr:to>
      <xdr:col>107</xdr:col>
      <xdr:colOff>101600</xdr:colOff>
      <xdr:row>38</xdr:row>
      <xdr:rowOff>24171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40698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1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84872</xdr:rowOff>
    </xdr:from>
    <xdr:to>
      <xdr:col>116</xdr:col>
      <xdr:colOff>63500</xdr:colOff>
      <xdr:row>58</xdr:row>
      <xdr:rowOff>99434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28972"/>
          <a:ext cx="8382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27962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7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84872</xdr:rowOff>
    </xdr:from>
    <xdr:to>
      <xdr:col>111</xdr:col>
      <xdr:colOff>177800</xdr:colOff>
      <xdr:row>58</xdr:row>
      <xdr:rowOff>86354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28972"/>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129273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100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86354</xdr:rowOff>
    </xdr:from>
    <xdr:to>
      <xdr:col>107</xdr:col>
      <xdr:colOff>50800</xdr:colOff>
      <xdr:row>58</xdr:row>
      <xdr:rowOff>87461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30454"/>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160015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87461</xdr:rowOff>
    </xdr:from>
    <xdr:to>
      <xdr:col>102</xdr:col>
      <xdr:colOff>114300</xdr:colOff>
      <xdr:row>58</xdr:row>
      <xdr:rowOff>88909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3156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48634</xdr:rowOff>
    </xdr:from>
    <xdr:to>
      <xdr:col>116</xdr:col>
      <xdr:colOff>114300</xdr:colOff>
      <xdr:row>58</xdr:row>
      <xdr:rowOff>150234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8011</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34072</xdr:rowOff>
    </xdr:from>
    <xdr:to>
      <xdr:col>112</xdr:col>
      <xdr:colOff>38100</xdr:colOff>
      <xdr:row>58</xdr:row>
      <xdr:rowOff>135672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152199</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75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35554</xdr:rowOff>
    </xdr:from>
    <xdr:to>
      <xdr:col>107</xdr:col>
      <xdr:colOff>101600</xdr:colOff>
      <xdr:row>58</xdr:row>
      <xdr:rowOff>137154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7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153681</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75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36661</xdr:rowOff>
    </xdr:from>
    <xdr:to>
      <xdr:col>102</xdr:col>
      <xdr:colOff>165100</xdr:colOff>
      <xdr:row>58</xdr:row>
      <xdr:rowOff>138261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8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154788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75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38109</xdr:rowOff>
    </xdr:from>
    <xdr:to>
      <xdr:col>98</xdr:col>
      <xdr:colOff>38100</xdr:colOff>
      <xdr:row>58</xdr:row>
      <xdr:rowOff>139709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156236</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75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35065</xdr:rowOff>
    </xdr:from>
    <xdr:to>
      <xdr:col>116</xdr:col>
      <xdr:colOff>63500</xdr:colOff>
      <xdr:row>75</xdr:row>
      <xdr:rowOff>97460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893815"/>
          <a:ext cx="838200" cy="6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97460</xdr:rowOff>
    </xdr:from>
    <xdr:to>
      <xdr:col>111</xdr:col>
      <xdr:colOff>177800</xdr:colOff>
      <xdr:row>76</xdr:row>
      <xdr:rowOff>32423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956210"/>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97498</xdr:rowOff>
    </xdr:from>
    <xdr:to>
      <xdr:col>107</xdr:col>
      <xdr:colOff>50800</xdr:colOff>
      <xdr:row>76</xdr:row>
      <xdr:rowOff>32423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784798"/>
          <a:ext cx="889000" cy="2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97498</xdr:rowOff>
    </xdr:from>
    <xdr:to>
      <xdr:col>102</xdr:col>
      <xdr:colOff>114300</xdr:colOff>
      <xdr:row>74</xdr:row>
      <xdr:rowOff>163373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784798"/>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155715</xdr:rowOff>
    </xdr:from>
    <xdr:to>
      <xdr:col>116</xdr:col>
      <xdr:colOff>114300</xdr:colOff>
      <xdr:row>75</xdr:row>
      <xdr:rowOff>85865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7142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46660</xdr:rowOff>
    </xdr:from>
    <xdr:to>
      <xdr:col>112</xdr:col>
      <xdr:colOff>38100</xdr:colOff>
      <xdr:row>75</xdr:row>
      <xdr:rowOff>148261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054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164787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153073</xdr:rowOff>
    </xdr:from>
    <xdr:to>
      <xdr:col>107</xdr:col>
      <xdr:colOff>101600</xdr:colOff>
      <xdr:row>76</xdr:row>
      <xdr:rowOff>83223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1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74350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10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46698</xdr:rowOff>
    </xdr:from>
    <xdr:to>
      <xdr:col>102</xdr:col>
      <xdr:colOff>165100</xdr:colOff>
      <xdr:row>74</xdr:row>
      <xdr:rowOff>148298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164825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0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112573</xdr:rowOff>
    </xdr:from>
    <xdr:to>
      <xdr:col>98</xdr:col>
      <xdr:colOff>38100</xdr:colOff>
      <xdr:row>75</xdr:row>
      <xdr:rowOff>42723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9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59250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7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歳出決算総額は住民一人当たり９５９，０９５円となっている。</a:t>
          </a:r>
        </a:p>
        <a:p>
          <a:r>
            <a:rPr kumimoji="1" lang="ja-JP" altLang="en-US" sz="1300">
              <a:latin typeface="ＭＳ Ｐゴシック" panose="020B0600070205080204" pitchFamily="50" charset="-128"/>
              <a:ea typeface="ＭＳ Ｐゴシック" panose="020B0600070205080204" pitchFamily="50" charset="-128"/>
            </a:rPr>
            <a:t>　前年度と比べて一人当たりのコストの増加幅が一番大きいのは、災害復旧事業費である。災害復旧事業費の一人当たりのコストは１４９，４５５円で前年度比１０７，７４５円（２５８．３％増）の増となっており、類似団体では最大の数値となっている。これは、令和５年７月大雨災害の影響が大きく、本町にとっては過去最大の被害が発生したことが理由となっている。なお、大きな大雨災害は、本町で２年連続であり、令和４年度、令和５年度の数値の上がり方はとても大きくなっている。また、災害の影響により、被災した高齢者の養護老人施設の利用が増加したことにより、扶助費の一人当たりのコストも前年度比２２，５９５円（２２．９％増）の増の１２１，１２２円となっている。</a:t>
          </a:r>
        </a:p>
        <a:p>
          <a:r>
            <a:rPr kumimoji="1" lang="ja-JP" altLang="en-US" sz="1300">
              <a:latin typeface="ＭＳ Ｐゴシック" panose="020B0600070205080204" pitchFamily="50" charset="-128"/>
              <a:ea typeface="ＭＳ Ｐゴシック" panose="020B0600070205080204" pitchFamily="50" charset="-128"/>
            </a:rPr>
            <a:t>　一人当たりのコストの減少幅が大きいのは、普通建設事業費（うち更新整備）である。普通建設事業費（うち更新整備）の一人当たりコストは、３９，３０３円で前年度比１５，３５４円の減となっている。これは、火葬場整備事業の皆減などの理由によるものである。</a:t>
          </a:r>
        </a:p>
        <a:p>
          <a:r>
            <a:rPr kumimoji="1" lang="ja-JP" altLang="en-US" sz="1300">
              <a:latin typeface="ＭＳ Ｐゴシック" panose="020B0600070205080204" pitchFamily="50" charset="-128"/>
              <a:ea typeface="ＭＳ Ｐゴシック" panose="020B0600070205080204" pitchFamily="50" charset="-128"/>
            </a:rPr>
            <a:t>　今後は、事務事業の見直し等により歳出削減を図りつつ、不測の事態に備え財政調整基金等の計画的な積み立てを実施することで、一人当たりのコストの緊急的な増加に対応できるよう努める。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8,060
8,049
214.92
8,196,685
7,730,308
367,448
3,818,565
6,094,174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110308</xdr:rowOff>
    </xdr:from>
    <xdr:to>
      <xdr:col>24</xdr:col>
      <xdr:colOff>63500</xdr:colOff>
      <xdr:row>36</xdr:row>
      <xdr:rowOff>142639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82508"/>
          <a:ext cx="8382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133005</xdr:rowOff>
    </xdr:from>
    <xdr:to>
      <xdr:col>19</xdr:col>
      <xdr:colOff>177800</xdr:colOff>
      <xdr:row>36</xdr:row>
      <xdr:rowOff>142639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05205"/>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133005</xdr:rowOff>
    </xdr:from>
    <xdr:to>
      <xdr:col>15</xdr:col>
      <xdr:colOff>50800</xdr:colOff>
      <xdr:row>36</xdr:row>
      <xdr:rowOff>142149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0520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142149</xdr:rowOff>
    </xdr:from>
    <xdr:to>
      <xdr:col>10</xdr:col>
      <xdr:colOff>114300</xdr:colOff>
      <xdr:row>36</xdr:row>
      <xdr:rowOff>154722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1434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59508</xdr:rowOff>
    </xdr:from>
    <xdr:to>
      <xdr:col>24</xdr:col>
      <xdr:colOff>114300</xdr:colOff>
      <xdr:row>36</xdr:row>
      <xdr:rowOff>161108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3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37935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91839</xdr:rowOff>
    </xdr:from>
    <xdr:to>
      <xdr:col>20</xdr:col>
      <xdr:colOff>38100</xdr:colOff>
      <xdr:row>37</xdr:row>
      <xdr:rowOff>21989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13116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5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82205</xdr:rowOff>
    </xdr:from>
    <xdr:to>
      <xdr:col>15</xdr:col>
      <xdr:colOff>101600</xdr:colOff>
      <xdr:row>37</xdr:row>
      <xdr:rowOff>12355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3482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91349</xdr:rowOff>
    </xdr:from>
    <xdr:to>
      <xdr:col>10</xdr:col>
      <xdr:colOff>165100</xdr:colOff>
      <xdr:row>37</xdr:row>
      <xdr:rowOff>21499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12626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5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103922</xdr:rowOff>
    </xdr:from>
    <xdr:to>
      <xdr:col>6</xdr:col>
      <xdr:colOff>38100</xdr:colOff>
      <xdr:row>37</xdr:row>
      <xdr:rowOff>34072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25199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6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155231</xdr:rowOff>
    </xdr:from>
    <xdr:to>
      <xdr:col>24</xdr:col>
      <xdr:colOff>63500</xdr:colOff>
      <xdr:row>58</xdr:row>
      <xdr:rowOff>167625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99331"/>
          <a:ext cx="838200" cy="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161456</xdr:rowOff>
    </xdr:from>
    <xdr:to>
      <xdr:col>19</xdr:col>
      <xdr:colOff>177800</xdr:colOff>
      <xdr:row>58</xdr:row>
      <xdr:rowOff>167625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105556"/>
          <a:ext cx="889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63486</xdr:rowOff>
    </xdr:from>
    <xdr:to>
      <xdr:col>15</xdr:col>
      <xdr:colOff>50800</xdr:colOff>
      <xdr:row>58</xdr:row>
      <xdr:rowOff>161456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07586"/>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63486</xdr:rowOff>
    </xdr:from>
    <xdr:to>
      <xdr:col>10</xdr:col>
      <xdr:colOff>114300</xdr:colOff>
      <xdr:row>59</xdr:row>
      <xdr:rowOff>15870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07586"/>
          <a:ext cx="889000" cy="1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104431</xdr:rowOff>
    </xdr:from>
    <xdr:to>
      <xdr:col>24</xdr:col>
      <xdr:colOff>114300</xdr:colOff>
      <xdr:row>59</xdr:row>
      <xdr:rowOff>34581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19358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6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116825</xdr:rowOff>
    </xdr:from>
    <xdr:to>
      <xdr:col>20</xdr:col>
      <xdr:colOff>38100</xdr:colOff>
      <xdr:row>59</xdr:row>
      <xdr:rowOff>46975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38102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5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110656</xdr:rowOff>
    </xdr:from>
    <xdr:to>
      <xdr:col>15</xdr:col>
      <xdr:colOff>101600</xdr:colOff>
      <xdr:row>59</xdr:row>
      <xdr:rowOff>40806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31933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4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12686</xdr:rowOff>
    </xdr:from>
    <xdr:to>
      <xdr:col>10</xdr:col>
      <xdr:colOff>165100</xdr:colOff>
      <xdr:row>58</xdr:row>
      <xdr:rowOff>114286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105413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4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136520</xdr:rowOff>
    </xdr:from>
    <xdr:to>
      <xdr:col>6</xdr:col>
      <xdr:colOff>38100</xdr:colOff>
      <xdr:row>59</xdr:row>
      <xdr:rowOff>66670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57797</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151960</xdr:rowOff>
    </xdr:from>
    <xdr:to>
      <xdr:col>24</xdr:col>
      <xdr:colOff>63500</xdr:colOff>
      <xdr:row>76</xdr:row>
      <xdr:rowOff>168256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39260"/>
          <a:ext cx="838200" cy="35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168256</xdr:rowOff>
    </xdr:from>
    <xdr:to>
      <xdr:col>19</xdr:col>
      <xdr:colOff>177800</xdr:colOff>
      <xdr:row>77</xdr:row>
      <xdr:rowOff>25484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98456"/>
          <a:ext cx="889000" cy="2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25484</xdr:rowOff>
    </xdr:from>
    <xdr:to>
      <xdr:col>15</xdr:col>
      <xdr:colOff>50800</xdr:colOff>
      <xdr:row>77</xdr:row>
      <xdr:rowOff>104363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27134"/>
          <a:ext cx="889000" cy="7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104363</xdr:rowOff>
    </xdr:from>
    <xdr:to>
      <xdr:col>10</xdr:col>
      <xdr:colOff>114300</xdr:colOff>
      <xdr:row>77</xdr:row>
      <xdr:rowOff>157477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06013"/>
          <a:ext cx="889000" cy="5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101160</xdr:rowOff>
    </xdr:from>
    <xdr:to>
      <xdr:col>24</xdr:col>
      <xdr:colOff>114300</xdr:colOff>
      <xdr:row>75</xdr:row>
      <xdr:rowOff>31310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124037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3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117456</xdr:rowOff>
    </xdr:from>
    <xdr:to>
      <xdr:col>20</xdr:col>
      <xdr:colOff>38100</xdr:colOff>
      <xdr:row>77</xdr:row>
      <xdr:rowOff>47606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4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64133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2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146134</xdr:rowOff>
    </xdr:from>
    <xdr:to>
      <xdr:col>15</xdr:col>
      <xdr:colOff>101600</xdr:colOff>
      <xdr:row>77</xdr:row>
      <xdr:rowOff>76284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67411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6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53563</xdr:rowOff>
    </xdr:from>
    <xdr:to>
      <xdr:col>10</xdr:col>
      <xdr:colOff>165100</xdr:colOff>
      <xdr:row>77</xdr:row>
      <xdr:rowOff>155163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3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106677</xdr:rowOff>
    </xdr:from>
    <xdr:to>
      <xdr:col>6</xdr:col>
      <xdr:colOff>38100</xdr:colOff>
      <xdr:row>78</xdr:row>
      <xdr:rowOff>36827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27954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0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99487</xdr:rowOff>
    </xdr:from>
    <xdr:to>
      <xdr:col>24</xdr:col>
      <xdr:colOff>63500</xdr:colOff>
      <xdr:row>98</xdr:row>
      <xdr:rowOff>109883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01587"/>
          <a:ext cx="8382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99487</xdr:rowOff>
    </xdr:from>
    <xdr:to>
      <xdr:col>19</xdr:col>
      <xdr:colOff>177800</xdr:colOff>
      <xdr:row>98</xdr:row>
      <xdr:rowOff>103919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01587"/>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103919</xdr:rowOff>
    </xdr:from>
    <xdr:to>
      <xdr:col>15</xdr:col>
      <xdr:colOff>50800</xdr:colOff>
      <xdr:row>98</xdr:row>
      <xdr:rowOff>117227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6019"/>
          <a:ext cx="889000" cy="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117227</xdr:rowOff>
    </xdr:from>
    <xdr:to>
      <xdr:col>10</xdr:col>
      <xdr:colOff>114300</xdr:colOff>
      <xdr:row>98</xdr:row>
      <xdr:rowOff>120745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9327"/>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59083</xdr:rowOff>
    </xdr:from>
    <xdr:to>
      <xdr:col>24</xdr:col>
      <xdr:colOff>114300</xdr:colOff>
      <xdr:row>98</xdr:row>
      <xdr:rowOff>160683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48687</xdr:rowOff>
    </xdr:from>
    <xdr:to>
      <xdr:col>20</xdr:col>
      <xdr:colOff>38100</xdr:colOff>
      <xdr:row>98</xdr:row>
      <xdr:rowOff>150287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141414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53119</xdr:rowOff>
    </xdr:from>
    <xdr:to>
      <xdr:col>15</xdr:col>
      <xdr:colOff>101600</xdr:colOff>
      <xdr:row>98</xdr:row>
      <xdr:rowOff>154719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145846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66427</xdr:rowOff>
    </xdr:from>
    <xdr:to>
      <xdr:col>10</xdr:col>
      <xdr:colOff>165100</xdr:colOff>
      <xdr:row>98</xdr:row>
      <xdr:rowOff>168027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159154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69945</xdr:rowOff>
    </xdr:from>
    <xdr:to>
      <xdr:col>6</xdr:col>
      <xdr:colOff>38100</xdr:colOff>
      <xdr:row>99</xdr:row>
      <xdr:rowOff>95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162672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54889</xdr:rowOff>
    </xdr:from>
    <xdr:to>
      <xdr:col>55</xdr:col>
      <xdr:colOff>0</xdr:colOff>
      <xdr:row>37</xdr:row>
      <xdr:rowOff>60147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98539"/>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6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60147</xdr:rowOff>
    </xdr:from>
    <xdr:to>
      <xdr:col>50</xdr:col>
      <xdr:colOff>114300</xdr:colOff>
      <xdr:row>37</xdr:row>
      <xdr:rowOff>64091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03797"/>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64091</xdr:rowOff>
    </xdr:from>
    <xdr:to>
      <xdr:col>45</xdr:col>
      <xdr:colOff>177800</xdr:colOff>
      <xdr:row>37</xdr:row>
      <xdr:rowOff>66834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0774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66834</xdr:rowOff>
    </xdr:from>
    <xdr:to>
      <xdr:col>41</xdr:col>
      <xdr:colOff>50800</xdr:colOff>
      <xdr:row>37</xdr:row>
      <xdr:rowOff>70206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10484"/>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8120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170425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51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4089</xdr:rowOff>
    </xdr:from>
    <xdr:to>
      <xdr:col>55</xdr:col>
      <xdr:colOff>50800</xdr:colOff>
      <xdr:row>37</xdr:row>
      <xdr:rowOff>105689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26966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9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9347</xdr:rowOff>
    </xdr:from>
    <xdr:to>
      <xdr:col>50</xdr:col>
      <xdr:colOff>165100</xdr:colOff>
      <xdr:row>37</xdr:row>
      <xdr:rowOff>110947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127474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13291</xdr:rowOff>
    </xdr:from>
    <xdr:to>
      <xdr:col>46</xdr:col>
      <xdr:colOff>38100</xdr:colOff>
      <xdr:row>37</xdr:row>
      <xdr:rowOff>114891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131418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3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16034</xdr:rowOff>
    </xdr:from>
    <xdr:to>
      <xdr:col>41</xdr:col>
      <xdr:colOff>101600</xdr:colOff>
      <xdr:row>37</xdr:row>
      <xdr:rowOff>117634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134161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3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19406</xdr:rowOff>
    </xdr:from>
    <xdr:to>
      <xdr:col>36</xdr:col>
      <xdr:colOff>165100</xdr:colOff>
      <xdr:row>37</xdr:row>
      <xdr:rowOff>121006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137533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3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131521</xdr:rowOff>
    </xdr:from>
    <xdr:to>
      <xdr:col>55</xdr:col>
      <xdr:colOff>0</xdr:colOff>
      <xdr:row>57</xdr:row>
      <xdr:rowOff>132545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04171"/>
          <a:ext cx="8382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131521</xdr:rowOff>
    </xdr:from>
    <xdr:to>
      <xdr:col>50</xdr:col>
      <xdr:colOff>114300</xdr:colOff>
      <xdr:row>57</xdr:row>
      <xdr:rowOff>147966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04171"/>
          <a:ext cx="889000" cy="1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147966</xdr:rowOff>
    </xdr:from>
    <xdr:to>
      <xdr:col>45</xdr:col>
      <xdr:colOff>177800</xdr:colOff>
      <xdr:row>57</xdr:row>
      <xdr:rowOff>158857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20616"/>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158857</xdr:rowOff>
    </xdr:from>
    <xdr:to>
      <xdr:col>41</xdr:col>
      <xdr:colOff>50800</xdr:colOff>
      <xdr:row>58</xdr:row>
      <xdr:rowOff>8035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31507"/>
          <a:ext cx="889000" cy="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81745</xdr:rowOff>
    </xdr:from>
    <xdr:to>
      <xdr:col>55</xdr:col>
      <xdr:colOff>50800</xdr:colOff>
      <xdr:row>58</xdr:row>
      <xdr:rowOff>11895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60172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3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80721</xdr:rowOff>
    </xdr:from>
    <xdr:to>
      <xdr:col>50</xdr:col>
      <xdr:colOff>165100</xdr:colOff>
      <xdr:row>58</xdr:row>
      <xdr:rowOff>10871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1998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4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97166</xdr:rowOff>
    </xdr:from>
    <xdr:to>
      <xdr:col>46</xdr:col>
      <xdr:colOff>38100</xdr:colOff>
      <xdr:row>58</xdr:row>
      <xdr:rowOff>27316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18443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6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108057</xdr:rowOff>
    </xdr:from>
    <xdr:to>
      <xdr:col>41</xdr:col>
      <xdr:colOff>101600</xdr:colOff>
      <xdr:row>58</xdr:row>
      <xdr:rowOff>38207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29334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128685</xdr:rowOff>
    </xdr:from>
    <xdr:to>
      <xdr:col>36</xdr:col>
      <xdr:colOff>165100</xdr:colOff>
      <xdr:row>58</xdr:row>
      <xdr:rowOff>58835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49962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51646</xdr:rowOff>
    </xdr:from>
    <xdr:to>
      <xdr:col>55</xdr:col>
      <xdr:colOff>0</xdr:colOff>
      <xdr:row>78</xdr:row>
      <xdr:rowOff>68667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24746"/>
          <a:ext cx="838200" cy="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51646</xdr:rowOff>
    </xdr:from>
    <xdr:to>
      <xdr:col>50</xdr:col>
      <xdr:colOff>114300</xdr:colOff>
      <xdr:row>78</xdr:row>
      <xdr:rowOff>54639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24746"/>
          <a:ext cx="8890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43695</xdr:rowOff>
    </xdr:from>
    <xdr:to>
      <xdr:col>45</xdr:col>
      <xdr:colOff>177800</xdr:colOff>
      <xdr:row>78</xdr:row>
      <xdr:rowOff>54639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16795"/>
          <a:ext cx="8890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43695</xdr:rowOff>
    </xdr:from>
    <xdr:to>
      <xdr:col>41</xdr:col>
      <xdr:colOff>50800</xdr:colOff>
      <xdr:row>78</xdr:row>
      <xdr:rowOff>121557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6795"/>
          <a:ext cx="889000" cy="7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17867</xdr:rowOff>
    </xdr:from>
    <xdr:to>
      <xdr:col>55</xdr:col>
      <xdr:colOff>50800</xdr:colOff>
      <xdr:row>78</xdr:row>
      <xdr:rowOff>119467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167744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846</xdr:rowOff>
    </xdr:from>
    <xdr:to>
      <xdr:col>50</xdr:col>
      <xdr:colOff>165100</xdr:colOff>
      <xdr:row>78</xdr:row>
      <xdr:rowOff>102446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93573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6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3839</xdr:rowOff>
    </xdr:from>
    <xdr:to>
      <xdr:col>46</xdr:col>
      <xdr:colOff>38100</xdr:colOff>
      <xdr:row>78</xdr:row>
      <xdr:rowOff>105439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121966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5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164345</xdr:rowOff>
    </xdr:from>
    <xdr:to>
      <xdr:col>41</xdr:col>
      <xdr:colOff>101600</xdr:colOff>
      <xdr:row>78</xdr:row>
      <xdr:rowOff>94495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70757</xdr:rowOff>
    </xdr:from>
    <xdr:to>
      <xdr:col>36</xdr:col>
      <xdr:colOff>165100</xdr:colOff>
      <xdr:row>79</xdr:row>
      <xdr:rowOff>907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163484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136444</xdr:rowOff>
    </xdr:from>
    <xdr:to>
      <xdr:col>55</xdr:col>
      <xdr:colOff>0</xdr:colOff>
      <xdr:row>97</xdr:row>
      <xdr:rowOff>31837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95644"/>
          <a:ext cx="8382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20901</xdr:rowOff>
    </xdr:from>
    <xdr:to>
      <xdr:col>50</xdr:col>
      <xdr:colOff>114300</xdr:colOff>
      <xdr:row>97</xdr:row>
      <xdr:rowOff>31837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51551"/>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20901</xdr:rowOff>
    </xdr:from>
    <xdr:to>
      <xdr:col>45</xdr:col>
      <xdr:colOff>177800</xdr:colOff>
      <xdr:row>97</xdr:row>
      <xdr:rowOff>51095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51551"/>
          <a:ext cx="889000" cy="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51095</xdr:rowOff>
    </xdr:from>
    <xdr:to>
      <xdr:col>41</xdr:col>
      <xdr:colOff>50800</xdr:colOff>
      <xdr:row>97</xdr:row>
      <xdr:rowOff>59973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81745"/>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85644</xdr:rowOff>
    </xdr:from>
    <xdr:to>
      <xdr:col>55</xdr:col>
      <xdr:colOff>50800</xdr:colOff>
      <xdr:row>97</xdr:row>
      <xdr:rowOff>15794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64071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2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152487</xdr:rowOff>
    </xdr:from>
    <xdr:to>
      <xdr:col>50</xdr:col>
      <xdr:colOff>165100</xdr:colOff>
      <xdr:row>97</xdr:row>
      <xdr:rowOff>82637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73764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0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141551</xdr:rowOff>
    </xdr:from>
    <xdr:to>
      <xdr:col>46</xdr:col>
      <xdr:colOff>38100</xdr:colOff>
      <xdr:row>97</xdr:row>
      <xdr:rowOff>71701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62828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295</xdr:rowOff>
    </xdr:from>
    <xdr:to>
      <xdr:col>41</xdr:col>
      <xdr:colOff>101600</xdr:colOff>
      <xdr:row>97</xdr:row>
      <xdr:rowOff>101895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93022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2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9173</xdr:rowOff>
    </xdr:from>
    <xdr:to>
      <xdr:col>36</xdr:col>
      <xdr:colOff>165100</xdr:colOff>
      <xdr:row>97</xdr:row>
      <xdr:rowOff>110773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101900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3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171328</xdr:rowOff>
    </xdr:from>
    <xdr:to>
      <xdr:col>85</xdr:col>
      <xdr:colOff>127000</xdr:colOff>
      <xdr:row>38</xdr:row>
      <xdr:rowOff>19734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14978"/>
          <a:ext cx="8382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19734</xdr:rowOff>
    </xdr:from>
    <xdr:to>
      <xdr:col>81</xdr:col>
      <xdr:colOff>50800</xdr:colOff>
      <xdr:row>38</xdr:row>
      <xdr:rowOff>64327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34834"/>
          <a:ext cx="8890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64327</xdr:rowOff>
    </xdr:from>
    <xdr:to>
      <xdr:col>76</xdr:col>
      <xdr:colOff>114300</xdr:colOff>
      <xdr:row>38</xdr:row>
      <xdr:rowOff>109068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79427"/>
          <a:ext cx="8890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89000</xdr:rowOff>
    </xdr:from>
    <xdr:to>
      <xdr:col>71</xdr:col>
      <xdr:colOff>177800</xdr:colOff>
      <xdr:row>38</xdr:row>
      <xdr:rowOff>109068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604100"/>
          <a:ext cx="889000" cy="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120528</xdr:rowOff>
    </xdr:from>
    <xdr:to>
      <xdr:col>85</xdr:col>
      <xdr:colOff>177800</xdr:colOff>
      <xdr:row>38</xdr:row>
      <xdr:rowOff>50678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98955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140384</xdr:rowOff>
    </xdr:from>
    <xdr:to>
      <xdr:col>81</xdr:col>
      <xdr:colOff>101600</xdr:colOff>
      <xdr:row>38</xdr:row>
      <xdr:rowOff>70534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8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61661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7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13527</xdr:rowOff>
    </xdr:from>
    <xdr:to>
      <xdr:col>76</xdr:col>
      <xdr:colOff>165100</xdr:colOff>
      <xdr:row>38</xdr:row>
      <xdr:rowOff>115127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2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106254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2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58268</xdr:rowOff>
    </xdr:from>
    <xdr:to>
      <xdr:col>72</xdr:col>
      <xdr:colOff>38100</xdr:colOff>
      <xdr:row>38</xdr:row>
      <xdr:rowOff>159868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150995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6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38200</xdr:rowOff>
    </xdr:from>
    <xdr:to>
      <xdr:col>67</xdr:col>
      <xdr:colOff>101600</xdr:colOff>
      <xdr:row>38</xdr:row>
      <xdr:rowOff>139800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5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130927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4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119865</xdr:rowOff>
    </xdr:from>
    <xdr:to>
      <xdr:col>85</xdr:col>
      <xdr:colOff>127000</xdr:colOff>
      <xdr:row>57</xdr:row>
      <xdr:rowOff>125820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92515"/>
          <a:ext cx="8382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82550</xdr:rowOff>
    </xdr:from>
    <xdr:to>
      <xdr:col>81</xdr:col>
      <xdr:colOff>50800</xdr:colOff>
      <xdr:row>57</xdr:row>
      <xdr:rowOff>119865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55200"/>
          <a:ext cx="889000" cy="3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55076</xdr:rowOff>
    </xdr:from>
    <xdr:to>
      <xdr:col>76</xdr:col>
      <xdr:colOff>114300</xdr:colOff>
      <xdr:row>57</xdr:row>
      <xdr:rowOff>82550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141926"/>
          <a:ext cx="889000" cy="7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55076</xdr:rowOff>
    </xdr:from>
    <xdr:to>
      <xdr:col>71</xdr:col>
      <xdr:colOff>177800</xdr:colOff>
      <xdr:row>56</xdr:row>
      <xdr:rowOff>63705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141926"/>
          <a:ext cx="889000" cy="52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75020</xdr:rowOff>
    </xdr:from>
    <xdr:to>
      <xdr:col>85</xdr:col>
      <xdr:colOff>177800</xdr:colOff>
      <xdr:row>58</xdr:row>
      <xdr:rowOff>5170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161397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6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69065</xdr:rowOff>
    </xdr:from>
    <xdr:to>
      <xdr:col>81</xdr:col>
      <xdr:colOff>101600</xdr:colOff>
      <xdr:row>57</xdr:row>
      <xdr:rowOff>170665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4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161792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31750</xdr:rowOff>
    </xdr:from>
    <xdr:to>
      <xdr:col>76</xdr:col>
      <xdr:colOff>165100</xdr:colOff>
      <xdr:row>57</xdr:row>
      <xdr:rowOff>133350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124477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9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4276</xdr:rowOff>
    </xdr:from>
    <xdr:to>
      <xdr:col>72</xdr:col>
      <xdr:colOff>38100</xdr:colOff>
      <xdr:row>53</xdr:row>
      <xdr:rowOff>105876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09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122403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886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12905</xdr:rowOff>
    </xdr:from>
    <xdr:to>
      <xdr:col>67</xdr:col>
      <xdr:colOff>101600</xdr:colOff>
      <xdr:row>56</xdr:row>
      <xdr:rowOff>114505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131032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3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15005</xdr:rowOff>
    </xdr:from>
    <xdr:to>
      <xdr:col>85</xdr:col>
      <xdr:colOff>127000</xdr:colOff>
      <xdr:row>76</xdr:row>
      <xdr:rowOff>159186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016505"/>
          <a:ext cx="838200" cy="117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44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159186</xdr:rowOff>
    </xdr:from>
    <xdr:to>
      <xdr:col>81</xdr:col>
      <xdr:colOff>50800</xdr:colOff>
      <xdr:row>79</xdr:row>
      <xdr:rowOff>31038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189386"/>
          <a:ext cx="889000" cy="38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31038</xdr:rowOff>
    </xdr:from>
    <xdr:to>
      <xdr:col>76</xdr:col>
      <xdr:colOff>114300</xdr:colOff>
      <xdr:row>79</xdr:row>
      <xdr:rowOff>85489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5588"/>
          <a:ext cx="889000" cy="5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160122</xdr:rowOff>
    </xdr:from>
    <xdr:to>
      <xdr:col>71</xdr:col>
      <xdr:colOff>177800</xdr:colOff>
      <xdr:row>79</xdr:row>
      <xdr:rowOff>85489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61772"/>
          <a:ext cx="889000" cy="2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135655</xdr:rowOff>
    </xdr:from>
    <xdr:to>
      <xdr:col>85</xdr:col>
      <xdr:colOff>177800</xdr:colOff>
      <xdr:row>70</xdr:row>
      <xdr:rowOff>65805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19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88682</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191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108386</xdr:rowOff>
    </xdr:from>
    <xdr:to>
      <xdr:col>81</xdr:col>
      <xdr:colOff>101600</xdr:colOff>
      <xdr:row>77</xdr:row>
      <xdr:rowOff>38536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55063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1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151688</xdr:rowOff>
    </xdr:from>
    <xdr:to>
      <xdr:col>76</xdr:col>
      <xdr:colOff>165100</xdr:colOff>
      <xdr:row>79</xdr:row>
      <xdr:rowOff>81838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72965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34689</xdr:rowOff>
    </xdr:from>
    <xdr:to>
      <xdr:col>72</xdr:col>
      <xdr:colOff>38100</xdr:colOff>
      <xdr:row>79</xdr:row>
      <xdr:rowOff>136289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127416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7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109322</xdr:rowOff>
    </xdr:from>
    <xdr:to>
      <xdr:col>67</xdr:col>
      <xdr:colOff>101600</xdr:colOff>
      <xdr:row>78</xdr:row>
      <xdr:rowOff>39472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55999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89100</xdr:rowOff>
    </xdr:from>
    <xdr:to>
      <xdr:col>85</xdr:col>
      <xdr:colOff>127000</xdr:colOff>
      <xdr:row>97</xdr:row>
      <xdr:rowOff>114105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19750"/>
          <a:ext cx="838200" cy="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89100</xdr:rowOff>
    </xdr:from>
    <xdr:to>
      <xdr:col>81</xdr:col>
      <xdr:colOff>50800</xdr:colOff>
      <xdr:row>97</xdr:row>
      <xdr:rowOff>120780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19750"/>
          <a:ext cx="8890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120780</xdr:rowOff>
    </xdr:from>
    <xdr:to>
      <xdr:col>76</xdr:col>
      <xdr:colOff>114300</xdr:colOff>
      <xdr:row>97</xdr:row>
      <xdr:rowOff>128205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51430"/>
          <a:ext cx="8890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127919</xdr:rowOff>
    </xdr:from>
    <xdr:to>
      <xdr:col>71</xdr:col>
      <xdr:colOff>177800</xdr:colOff>
      <xdr:row>97</xdr:row>
      <xdr:rowOff>128205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58569"/>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63305</xdr:rowOff>
    </xdr:from>
    <xdr:to>
      <xdr:col>85</xdr:col>
      <xdr:colOff>177800</xdr:colOff>
      <xdr:row>97</xdr:row>
      <xdr:rowOff>164905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41732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7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38300</xdr:rowOff>
    </xdr:from>
    <xdr:to>
      <xdr:col>81</xdr:col>
      <xdr:colOff>101600</xdr:colOff>
      <xdr:row>97</xdr:row>
      <xdr:rowOff>139900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131027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6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69980</xdr:rowOff>
    </xdr:from>
    <xdr:to>
      <xdr:col>76</xdr:col>
      <xdr:colOff>165100</xdr:colOff>
      <xdr:row>98</xdr:row>
      <xdr:rowOff>130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162707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9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77405</xdr:rowOff>
    </xdr:from>
    <xdr:to>
      <xdr:col>72</xdr:col>
      <xdr:colOff>38100</xdr:colOff>
      <xdr:row>98</xdr:row>
      <xdr:rowOff>7555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170132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0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77119</xdr:rowOff>
    </xdr:from>
    <xdr:to>
      <xdr:col>67</xdr:col>
      <xdr:colOff>101600</xdr:colOff>
      <xdr:row>98</xdr:row>
      <xdr:rowOff>7269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169846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0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住民一人当たりのコストの増加幅が大きいのは、災害復旧費と民生費である。災害復旧費の一人当たりのコストは１４９，４５５円で前年度比１０７，７４５円（２５８．３％増）の増となっており、類似団体では最大の数値となっている。これは、令和５年７月大雨災害の影響が大きく、本町にとっては過去最大の被害が発生した。なお、大きな大雨災害は、本町で２年連続であり、令和４年度、令和５年度の数値の上がり方はとても大きくなってい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。また、民生費</a:t>
          </a:r>
          <a:r>
            <a:rPr kumimoji="1" lang="ja-JP" altLang="en-US" sz="1100">
              <a:latin typeface="ＭＳ Ｐゴシック" panose="020B0600070205080204" pitchFamily="50" charset="-128"/>
              <a:ea typeface="ＭＳ Ｐゴシック" panose="020B0600070205080204" pitchFamily="50" charset="-128"/>
            </a:rPr>
            <a:t>の一人当たりのコストは、２９６，７８２円で前年度比９４，２７７円の増となっており、これは、災害の影響により、被災した高齢者の養護老人施設の利用が増加したこと、障害の重い障害者のサービス利用が増えたことによる影響が大きい。</a:t>
          </a:r>
        </a:p>
        <a:p>
          <a:r>
            <a:rPr kumimoji="1" lang="ja-JP" altLang="en-US" sz="1100">
              <a:latin typeface="ＭＳ Ｐゴシック" panose="020B0600070205080204" pitchFamily="50" charset="-128"/>
              <a:ea typeface="ＭＳ Ｐゴシック" panose="020B0600070205080204" pitchFamily="50" charset="-128"/>
            </a:rPr>
            <a:t>　逆に、一人当たりのコストの減少幅が大きいのは、衛生費と公債費である。衛生費の一人当たりのコストは６５，２１６円で前年度比２２，７３９円の減となっており、これは、火葬場増改築事業（令和３～４年度）・埋立処分場改修（機械）事業の皆減などの理由によるものである。また、公債費の一人あたりのコストは７１，７１８円で前年度比６，５６３円の減となっており、これは、令和４年度に行った繰り上げ償還（５７百万円）などが理由の一つである。</a:t>
          </a:r>
        </a:p>
        <a:p>
          <a:r>
            <a:rPr kumimoji="1" lang="ja-JP" altLang="en-US" sz="1100">
              <a:latin typeface="ＭＳ Ｐゴシック" panose="020B0600070205080204" pitchFamily="50" charset="-128"/>
              <a:ea typeface="ＭＳ Ｐゴシック" panose="020B0600070205080204" pitchFamily="50" charset="-128"/>
            </a:rPr>
            <a:t>　令和６年度は、令和５年度の災害対応により財政事情が厳しくなっていることから、急を要しない事業は繰り延べを指示しており土木費などは減少すると見込まれる。しかしながら、繰越事業としてまた、過年災害復旧事業として災害復旧事業が多く残っているため、災害復旧費は極端には減少しないと見込んでおり、限られた財源のなかで事業の費用対効果を見極め、次の災害の備えにも注力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　令和５年度は、大きな災害の影響があったものの、結果として実質収支が２億５百万円（前年度比１２６．１％増）となった。なお、財政調整基金については、災害対応のため４億８千万円を取り崩したが、他の目的基金で役目を終えたものなど４基金を廃止し財政調整基金の残高を増やす方策をとったことにより、財政調整基金は令和４年度末に比べ約２億８千万円（２２％減）の減に留めることができた。実質単年度収支は７８百万円の赤字となっているが、これは、この財政調整基金の取崩しが大きかったからである。</a:t>
          </a:r>
        </a:p>
        <a:p>
          <a:r>
            <a:rPr kumimoji="1" lang="ja-JP" altLang="en-US" sz="950">
              <a:latin typeface="ＭＳ ゴシック" pitchFamily="49" charset="-128"/>
              <a:ea typeface="ＭＳ ゴシック" pitchFamily="49" charset="-128"/>
            </a:rPr>
            <a:t>　今後は、施策誘導による交流人口・移住人口などを増やし町内経済を活性化させ地方税収入の確保や、徹底した事務事業の検証作業を行い、不要不急な事業の廃止、見直しを行い、歳出抑制型の財政構造改革を更に進めていくこと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全ての会計において実質収支は黒字である。</a:t>
          </a:r>
        </a:p>
        <a:p>
          <a:r>
            <a:rPr kumimoji="1" lang="ja-JP" altLang="en-US" sz="1200">
              <a:latin typeface="ＭＳ ゴシック" pitchFamily="49" charset="-128"/>
              <a:ea typeface="ＭＳ ゴシック" pitchFamily="49" charset="-128"/>
            </a:rPr>
            <a:t>　水道事業会計については、一般会計からの基準内繰入で事業を実施しているが、近年の決算では収益的収支で純損失を計上している。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下水道事業会計については、令和３年度から公営企業会計となり事業の運営にあたっている。なお、生活排水処理事業については、各市町村の事業の負担軽減などに寄与するため、県や県内市町村が広域的に連携し、令和４年度に自治体の事務を補完する官民出資会社を設立した。職員数の減少と業務量の増加に対する対策として、また、人口減少による事業の採算性の確保について期待が高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なお、水道・下水道事業会計については、水道事業の経営状況に鑑み、水道料金、下水道料金も含め、現在、料金改定を見越し、資産管理の見通しを分析し、水道ビジョンの作成を行っている。</a:t>
          </a:r>
        </a:p>
        <a:p>
          <a:r>
            <a:rPr kumimoji="1" lang="ja-JP" altLang="en-US" sz="1200">
              <a:latin typeface="ＭＳ ゴシック" pitchFamily="49" charset="-128"/>
              <a:ea typeface="ＭＳ ゴシック" pitchFamily="49" charset="-128"/>
            </a:rPr>
            <a:t>　国民健康保険特別会計については、一般会計からの基準内繰入で事業を実施している。近年はコロナ禍最中の受診控えの影響もなく決算額は横ばいとなっている。運営については、被保険者の人数、保険税収入、保険給付費、国民健康保険財政調整基金の残高を踏まえ、事業動向をみて必要な税率改正を実施していく。</a:t>
          </a:r>
        </a:p>
        <a:p>
          <a:r>
            <a:rPr kumimoji="1" lang="ja-JP" altLang="en-US" sz="1200">
              <a:latin typeface="ＭＳ ゴシック" pitchFamily="49" charset="-128"/>
              <a:ea typeface="ＭＳ ゴシック" pitchFamily="49" charset="-128"/>
            </a:rPr>
            <a:t>　介護保険特別会計（保険事業勘定）においては、令和５年度支出額が増加しており、高齢化の進行に伴い医療費とともに、介護費用についても増加する人口構成となっているため、介護予防事業に力を入れ介護費用の増加を抑える。</a:t>
          </a:r>
        </a:p>
        <a:p>
          <a:r>
            <a:rPr kumimoji="1" lang="ja-JP" altLang="en-US" sz="1200">
              <a:latin typeface="ＭＳ ゴシック" pitchFamily="49" charset="-128"/>
              <a:ea typeface="ＭＳ ゴシック" pitchFamily="49" charset="-128"/>
            </a:rPr>
            <a:t>　いずれにしても、各会計において、保険料・使用料等の見直しも含め健全な財政運営に努めることで、一般会計の負担軽減を図る。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8196685</v>
      </c>
      <c r="BO4" s="485"/>
      <c r="BP4" s="485"/>
      <c r="BQ4" s="485"/>
      <c r="BR4" s="485"/>
      <c r="BS4" s="485"/>
      <c r="BT4" s="485"/>
      <c r="BU4" s="486"/>
      <c r="BV4" s="484">
        <v>6634856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9.6</v>
      </c>
      <c r="CU4" s="625"/>
      <c r="CV4" s="625"/>
      <c r="CW4" s="625"/>
      <c r="CX4" s="625"/>
      <c r="CY4" s="625"/>
      <c r="CZ4" s="625"/>
      <c r="DA4" s="626"/>
      <c r="DB4" s="624">
        <v>4.3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7730308</v>
      </c>
      <c r="BO5" s="456"/>
      <c r="BP5" s="456"/>
      <c r="BQ5" s="456"/>
      <c r="BR5" s="456"/>
      <c r="BS5" s="456"/>
      <c r="BT5" s="456"/>
      <c r="BU5" s="457"/>
      <c r="BV5" s="455">
        <v>6403274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94.4</v>
      </c>
      <c r="CU5" s="453"/>
      <c r="CV5" s="453"/>
      <c r="CW5" s="453"/>
      <c r="CX5" s="453"/>
      <c r="CY5" s="453"/>
      <c r="CZ5" s="453"/>
      <c r="DA5" s="454"/>
      <c r="DB5" s="452">
        <v>93.1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466377</v>
      </c>
      <c r="BO6" s="456"/>
      <c r="BP6" s="456"/>
      <c r="BQ6" s="456"/>
      <c r="BR6" s="456"/>
      <c r="BS6" s="456"/>
      <c r="BT6" s="456"/>
      <c r="BU6" s="457"/>
      <c r="BV6" s="455">
        <v>231582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94.8</v>
      </c>
      <c r="CU6" s="599"/>
      <c r="CV6" s="599"/>
      <c r="CW6" s="599"/>
      <c r="CX6" s="599"/>
      <c r="CY6" s="599"/>
      <c r="CZ6" s="599"/>
      <c r="DA6" s="600"/>
      <c r="DB6" s="598">
        <v>94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98929</v>
      </c>
      <c r="BO7" s="456"/>
      <c r="BP7" s="456"/>
      <c r="BQ7" s="456"/>
      <c r="BR7" s="456"/>
      <c r="BS7" s="456"/>
      <c r="BT7" s="456"/>
      <c r="BU7" s="457"/>
      <c r="BV7" s="455">
        <v>69077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3818565</v>
      </c>
      <c r="CU7" s="456"/>
      <c r="CV7" s="456"/>
      <c r="CW7" s="456"/>
      <c r="CX7" s="456"/>
      <c r="CY7" s="456"/>
      <c r="CZ7" s="456"/>
      <c r="DA7" s="457"/>
      <c r="DB7" s="455">
        <v>3814610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367448</v>
      </c>
      <c r="BO8" s="456"/>
      <c r="BP8" s="456"/>
      <c r="BQ8" s="456"/>
      <c r="BR8" s="456"/>
      <c r="BS8" s="456"/>
      <c r="BT8" s="456"/>
      <c r="BU8" s="457"/>
      <c r="BV8" s="455">
        <v>162505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0.24</v>
      </c>
      <c r="CU8" s="559"/>
      <c r="CV8" s="559"/>
      <c r="CW8" s="559"/>
      <c r="CX8" s="559"/>
      <c r="CY8" s="559"/>
      <c r="CZ8" s="559"/>
      <c r="DA8" s="560"/>
      <c r="DB8" s="558">
        <v>0.25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8538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204943</v>
      </c>
      <c r="BO9" s="456"/>
      <c r="BP9" s="456"/>
      <c r="BQ9" s="456"/>
      <c r="BR9" s="456"/>
      <c r="BS9" s="456"/>
      <c r="BT9" s="456"/>
      <c r="BU9" s="457"/>
      <c r="BV9" s="455">
        <v>-273375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10.3</v>
      </c>
      <c r="CU9" s="453"/>
      <c r="CV9" s="453"/>
      <c r="CW9" s="453"/>
      <c r="CX9" s="453"/>
      <c r="CY9" s="453"/>
      <c r="CZ9" s="453"/>
      <c r="DA9" s="454"/>
      <c r="DB9" s="452">
        <v>13.4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9463</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197002</v>
      </c>
      <c r="BO10" s="456"/>
      <c r="BP10" s="456"/>
      <c r="BQ10" s="456"/>
      <c r="BR10" s="456"/>
      <c r="BS10" s="456"/>
      <c r="BT10" s="456"/>
      <c r="BU10" s="457"/>
      <c r="BV10" s="455">
        <v>110836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56942</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8060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480000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8049</v>
      </c>
      <c r="S13" s="543"/>
      <c r="T13" s="543"/>
      <c r="U13" s="543"/>
      <c r="V13" s="544"/>
      <c r="W13" s="545" t="s">
        <v>131</v>
      </c>
      <c r="X13" s="441"/>
      <c r="Y13" s="441"/>
      <c r="Z13" s="441"/>
      <c r="AA13" s="441"/>
      <c r="AB13" s="442"/>
      <c r="AC13" s="408">
        <v>461</v>
      </c>
      <c r="AD13" s="409"/>
      <c r="AE13" s="409"/>
      <c r="AF13" s="409"/>
      <c r="AG13" s="410"/>
      <c r="AH13" s="408">
        <v>534</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-78055</v>
      </c>
      <c r="BO13" s="456"/>
      <c r="BP13" s="456"/>
      <c r="BQ13" s="456"/>
      <c r="BR13" s="456"/>
      <c r="BS13" s="456"/>
      <c r="BT13" s="456"/>
      <c r="BU13" s="457"/>
      <c r="BV13" s="455">
        <v>-105597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v>
      </c>
      <c r="CU13" s="453"/>
      <c r="CV13" s="453"/>
      <c r="CW13" s="453"/>
      <c r="CX13" s="453"/>
      <c r="CY13" s="453"/>
      <c r="CZ13" s="453"/>
      <c r="DA13" s="454"/>
      <c r="DB13" s="452">
        <v>9.5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8369</v>
      </c>
      <c r="S14" s="543"/>
      <c r="T14" s="543"/>
      <c r="U14" s="543"/>
      <c r="V14" s="544"/>
      <c r="W14" s="546"/>
      <c r="X14" s="444"/>
      <c r="Y14" s="444"/>
      <c r="Z14" s="444"/>
      <c r="AA14" s="444"/>
      <c r="AB14" s="445"/>
      <c r="AC14" s="535">
        <v>11.6</v>
      </c>
      <c r="AD14" s="536"/>
      <c r="AE14" s="536"/>
      <c r="AF14" s="536"/>
      <c r="AG14" s="537"/>
      <c r="AH14" s="535">
        <v>12.4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57.1</v>
      </c>
      <c r="CU14" s="553"/>
      <c r="CV14" s="553"/>
      <c r="CW14" s="553"/>
      <c r="CX14" s="553"/>
      <c r="CY14" s="553"/>
      <c r="CZ14" s="553"/>
      <c r="DA14" s="554"/>
      <c r="DB14" s="552">
        <v>52.1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8350</v>
      </c>
      <c r="S15" s="543"/>
      <c r="T15" s="543"/>
      <c r="U15" s="543"/>
      <c r="V15" s="544"/>
      <c r="W15" s="545" t="s">
        <v>137</v>
      </c>
      <c r="X15" s="441"/>
      <c r="Y15" s="441"/>
      <c r="Z15" s="441"/>
      <c r="AA15" s="441"/>
      <c r="AB15" s="442"/>
      <c r="AC15" s="408">
        <v>996</v>
      </c>
      <c r="AD15" s="409"/>
      <c r="AE15" s="409"/>
      <c r="AF15" s="409"/>
      <c r="AG15" s="410"/>
      <c r="AH15" s="408">
        <v>1127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895884</v>
      </c>
      <c r="BO15" s="485"/>
      <c r="BP15" s="485"/>
      <c r="BQ15" s="485"/>
      <c r="BR15" s="485"/>
      <c r="BS15" s="485"/>
      <c r="BT15" s="485"/>
      <c r="BU15" s="486"/>
      <c r="BV15" s="484">
        <v>872023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v>
      </c>
      <c r="AD16" s="536"/>
      <c r="AE16" s="536"/>
      <c r="AF16" s="536"/>
      <c r="AG16" s="537"/>
      <c r="AH16" s="535">
        <v>26.2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3596742</v>
      </c>
      <c r="BO16" s="456"/>
      <c r="BP16" s="456"/>
      <c r="BQ16" s="456"/>
      <c r="BR16" s="456"/>
      <c r="BS16" s="456"/>
      <c r="BT16" s="456"/>
      <c r="BU16" s="457"/>
      <c r="BV16" s="455">
        <v>3578358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2526</v>
      </c>
      <c r="AD17" s="409"/>
      <c r="AE17" s="409"/>
      <c r="AF17" s="409"/>
      <c r="AG17" s="410"/>
      <c r="AH17" s="408">
        <v>2634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1100631</v>
      </c>
      <c r="BO17" s="456"/>
      <c r="BP17" s="456"/>
      <c r="BQ17" s="456"/>
      <c r="BR17" s="456"/>
      <c r="BS17" s="456"/>
      <c r="BT17" s="456"/>
      <c r="BU17" s="457"/>
      <c r="BV17" s="455">
        <v>1070350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214.92</v>
      </c>
      <c r="M18" s="508"/>
      <c r="N18" s="508"/>
      <c r="O18" s="508"/>
      <c r="P18" s="508"/>
      <c r="Q18" s="508"/>
      <c r="R18" s="509"/>
      <c r="S18" s="509"/>
      <c r="T18" s="509"/>
      <c r="U18" s="509"/>
      <c r="V18" s="510"/>
      <c r="W18" s="526"/>
      <c r="X18" s="527"/>
      <c r="Y18" s="527"/>
      <c r="Z18" s="527"/>
      <c r="AA18" s="527"/>
      <c r="AB18" s="551"/>
      <c r="AC18" s="425">
        <v>63.4</v>
      </c>
      <c r="AD18" s="426"/>
      <c r="AE18" s="426"/>
      <c r="AF18" s="426"/>
      <c r="AG18" s="511"/>
      <c r="AH18" s="425">
        <v>61.3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3566516</v>
      </c>
      <c r="BO18" s="456"/>
      <c r="BP18" s="456"/>
      <c r="BQ18" s="456"/>
      <c r="BR18" s="456"/>
      <c r="BS18" s="456"/>
      <c r="BT18" s="456"/>
      <c r="BU18" s="457"/>
      <c r="BV18" s="455">
        <v>3569914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40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5626141</v>
      </c>
      <c r="BO19" s="456"/>
      <c r="BP19" s="456"/>
      <c r="BQ19" s="456"/>
      <c r="BR19" s="456"/>
      <c r="BS19" s="456"/>
      <c r="BT19" s="456"/>
      <c r="BU19" s="457"/>
      <c r="BV19" s="455">
        <v>4873595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3351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6094174</v>
      </c>
      <c r="BO22" s="485"/>
      <c r="BP22" s="485"/>
      <c r="BQ22" s="485"/>
      <c r="BR22" s="485"/>
      <c r="BS22" s="485"/>
      <c r="BT22" s="485"/>
      <c r="BU22" s="486"/>
      <c r="BV22" s="484">
        <v>6152605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5158464</v>
      </c>
      <c r="BO23" s="456"/>
      <c r="BP23" s="456"/>
      <c r="BQ23" s="456"/>
      <c r="BR23" s="456"/>
      <c r="BS23" s="456"/>
      <c r="BT23" s="456"/>
      <c r="BU23" s="457"/>
      <c r="BV23" s="455">
        <v>5118022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7200</v>
      </c>
      <c r="R24" s="409"/>
      <c r="S24" s="409"/>
      <c r="T24" s="409"/>
      <c r="U24" s="409"/>
      <c r="V24" s="410"/>
      <c r="W24" s="498"/>
      <c r="X24" s="435"/>
      <c r="Y24" s="436"/>
      <c r="Z24" s="411" t="s">
        <v>162</v>
      </c>
      <c r="AA24" s="412"/>
      <c r="AB24" s="412"/>
      <c r="AC24" s="412"/>
      <c r="AD24" s="412"/>
      <c r="AE24" s="412"/>
      <c r="AF24" s="412"/>
      <c r="AG24" s="413"/>
      <c r="AH24" s="408">
        <v>119</v>
      </c>
      <c r="AI24" s="409"/>
      <c r="AJ24" s="409"/>
      <c r="AK24" s="409"/>
      <c r="AL24" s="410"/>
      <c r="AM24" s="408">
        <v>335342</v>
      </c>
      <c r="AN24" s="409"/>
      <c r="AO24" s="409"/>
      <c r="AP24" s="409"/>
      <c r="AQ24" s="409"/>
      <c r="AR24" s="410"/>
      <c r="AS24" s="408">
        <v>2818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4398943</v>
      </c>
      <c r="BO24" s="456"/>
      <c r="BP24" s="456"/>
      <c r="BQ24" s="456"/>
      <c r="BR24" s="456"/>
      <c r="BS24" s="456"/>
      <c r="BT24" s="456"/>
      <c r="BU24" s="457"/>
      <c r="BV24" s="455">
        <v>4272035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5550</v>
      </c>
      <c r="R25" s="409"/>
      <c r="S25" s="409"/>
      <c r="T25" s="409"/>
      <c r="U25" s="409"/>
      <c r="V25" s="410"/>
      <c r="W25" s="498"/>
      <c r="X25" s="435"/>
      <c r="Y25" s="436"/>
      <c r="Z25" s="411" t="s">
        <v>165</v>
      </c>
      <c r="AA25" s="412"/>
      <c r="AB25" s="412"/>
      <c r="AC25" s="412"/>
      <c r="AD25" s="412"/>
      <c r="AE25" s="412"/>
      <c r="AF25" s="412"/>
      <c r="AG25" s="413"/>
      <c r="AH25" s="408">
        <v>28</v>
      </c>
      <c r="AI25" s="409"/>
      <c r="AJ25" s="409"/>
      <c r="AK25" s="409"/>
      <c r="AL25" s="410"/>
      <c r="AM25" s="408">
        <v>77392</v>
      </c>
      <c r="AN25" s="409"/>
      <c r="AO25" s="409"/>
      <c r="AP25" s="409"/>
      <c r="AQ25" s="409"/>
      <c r="AR25" s="410"/>
      <c r="AS25" s="408">
        <v>2764</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21600</v>
      </c>
      <c r="BO25" s="485"/>
      <c r="BP25" s="485"/>
      <c r="BQ25" s="485"/>
      <c r="BR25" s="485"/>
      <c r="BS25" s="485"/>
      <c r="BT25" s="485"/>
      <c r="BU25" s="486"/>
      <c r="BV25" s="484">
        <v>29589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4900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2800</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v>22705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2450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1002823</v>
      </c>
      <c r="BO28" s="485"/>
      <c r="BP28" s="485"/>
      <c r="BQ28" s="485"/>
      <c r="BR28" s="485"/>
      <c r="BS28" s="485"/>
      <c r="BT28" s="485"/>
      <c r="BU28" s="486"/>
      <c r="BV28" s="484">
        <v>1285820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12</v>
      </c>
      <c r="M29" s="409"/>
      <c r="N29" s="409"/>
      <c r="O29" s="409"/>
      <c r="P29" s="410"/>
      <c r="Q29" s="408">
        <v>2350</v>
      </c>
      <c r="R29" s="409"/>
      <c r="S29" s="409"/>
      <c r="T29" s="409"/>
      <c r="U29" s="409"/>
      <c r="V29" s="410"/>
      <c r="W29" s="499"/>
      <c r="X29" s="500"/>
      <c r="Y29" s="501"/>
      <c r="Z29" s="411" t="s">
        <v>178</v>
      </c>
      <c r="AA29" s="412"/>
      <c r="AB29" s="412"/>
      <c r="AC29" s="412"/>
      <c r="AD29" s="412"/>
      <c r="AE29" s="412"/>
      <c r="AF29" s="412"/>
      <c r="AG29" s="413"/>
      <c r="AH29" s="408">
        <v>120</v>
      </c>
      <c r="AI29" s="409"/>
      <c r="AJ29" s="409"/>
      <c r="AK29" s="409"/>
      <c r="AL29" s="410"/>
      <c r="AM29" s="408">
        <v>337435</v>
      </c>
      <c r="AN29" s="409"/>
      <c r="AO29" s="409"/>
      <c r="AP29" s="409"/>
      <c r="AQ29" s="409"/>
      <c r="AR29" s="410"/>
      <c r="AS29" s="408">
        <v>2812</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t="s">
        <v>122</v>
      </c>
      <c r="BO29" s="456"/>
      <c r="BP29" s="456"/>
      <c r="BQ29" s="456"/>
      <c r="BR29" s="456"/>
      <c r="BS29" s="456"/>
      <c r="BT29" s="456"/>
      <c r="BU29" s="457"/>
      <c r="BV29" s="455">
        <v>1684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96.6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323638</v>
      </c>
      <c r="BO30" s="490"/>
      <c r="BP30" s="490"/>
      <c r="BQ30" s="490"/>
      <c r="BR30" s="490"/>
      <c r="BS30" s="490"/>
      <c r="BT30" s="490"/>
      <c r="BU30" s="491"/>
      <c r="BV30" s="489">
        <v>462223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八郎湖周辺清掃事務組合（一般会計）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あったか五城目</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障害認定事業特別会計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秋田県市町村総合事務組合（一般会計）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秋田県青果物基金協会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秋田県市町村総合事務組合（交通災害共済事業等特別会計）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介護保険特別会計（介護サービス事業勘定）</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秋田県市町村会館管理組合（一般会計）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秋田県後期高齢者医療広域連合（一般会計）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秋田県後期高齢者医療広域連合（後期高齢者医療特別会計）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秋田県町村電算システム共同事業組合（一般会計）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tigOSgQcVLjaBVL9IoE4eUhhbMz/rX3RClh0rfalcQyqug3cT4iKWL74VEmNkbF/JByZ8lDLEUy/8nthGDMFSw==" saltValue="l0Zuoo/k1O4m4y/cUCt9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534</v>
      </c>
      <c r="D34" s="1187"/>
      <c r="E34" s="1188"/>
      <c r="F34" s="32">
        <v>16.98</v>
      </c>
      <c r="G34" s="33">
        <v>16.39</v>
      </c>
      <c r="H34" s="33">
        <v>15.02</v>
      </c>
      <c r="I34" s="33">
        <v>12.14</v>
      </c>
      <c r="J34" s="34">
        <v>11.89</v>
      </c>
      <c r="K34" s="22"/>
      <c r="L34" s="22"/>
      <c r="M34" s="22"/>
      <c r="N34" s="22"/>
      <c r="O34" s="22"/>
      <c r="P34" s="22"/>
    </row>
    <row r="35" spans="1:16" ht="39" customHeight="1" x14ac:dyDescent="0.15">
      <c r="A35" s="22"/>
      <c r="B35" s="35"/>
      <c r="C35" s="1181" t="s">
        <v>535</v>
      </c>
      <c r="D35" s="1182"/>
      <c r="E35" s="1183"/>
      <c r="F35" s="36">
        <v>7.81</v>
      </c>
      <c r="G35" s="37">
        <v>8.34</v>
      </c>
      <c r="H35" s="37">
        <v>11.13</v>
      </c>
      <c r="I35" s="37">
        <v>4.2300000000000004</v>
      </c>
      <c r="J35" s="38">
        <v>9.59</v>
      </c>
      <c r="K35" s="22"/>
      <c r="L35" s="22"/>
      <c r="M35" s="22"/>
      <c r="N35" s="22"/>
      <c r="O35" s="22"/>
      <c r="P35" s="22"/>
    </row>
    <row r="36" spans="1:16" ht="39" customHeight="1" x14ac:dyDescent="0.15">
      <c r="A36" s="22"/>
      <c r="B36" s="35"/>
      <c r="C36" s="1181" t="s">
        <v>536</v>
      </c>
      <c r="D36" s="1182"/>
      <c r="E36" s="1183"/>
      <c r="F36" s="36">
        <v>1.38</v>
      </c>
      <c r="G36" s="37">
        <v>2.09</v>
      </c>
      <c r="H36" s="37">
        <v>3.7</v>
      </c>
      <c r="I36" s="37">
        <v>5.73</v>
      </c>
      <c r="J36" s="38">
        <v>2.5099999999999998</v>
      </c>
      <c r="K36" s="22"/>
      <c r="L36" s="22"/>
      <c r="M36" s="22"/>
      <c r="N36" s="22"/>
      <c r="O36" s="22"/>
      <c r="P36" s="22"/>
    </row>
    <row r="37" spans="1:16" ht="39" customHeight="1" x14ac:dyDescent="0.15">
      <c r="A37" s="22"/>
      <c r="B37" s="35"/>
      <c r="C37" s="1181" t="s">
        <v>537</v>
      </c>
      <c r="D37" s="1182"/>
      <c r="E37" s="1183"/>
      <c r="F37" s="36" t="s">
        <v>489</v>
      </c>
      <c r="G37" s="37" t="s">
        <v>489</v>
      </c>
      <c r="H37" s="37">
        <v>1.3</v>
      </c>
      <c r="I37" s="37">
        <v>1.65</v>
      </c>
      <c r="J37" s="38">
        <v>1.99</v>
      </c>
      <c r="K37" s="22"/>
      <c r="L37" s="22"/>
      <c r="M37" s="22"/>
      <c r="N37" s="22"/>
      <c r="O37" s="22"/>
      <c r="P37" s="22"/>
    </row>
    <row r="38" spans="1:16" ht="39" customHeight="1" x14ac:dyDescent="0.15">
      <c r="A38" s="22"/>
      <c r="B38" s="35"/>
      <c r="C38" s="1181" t="s">
        <v>538</v>
      </c>
      <c r="D38" s="1182"/>
      <c r="E38" s="1183"/>
      <c r="F38" s="36">
        <v>0.24</v>
      </c>
      <c r="G38" s="37">
        <v>0.56000000000000005</v>
      </c>
      <c r="H38" s="37">
        <v>0.7</v>
      </c>
      <c r="I38" s="37">
        <v>0.66</v>
      </c>
      <c r="J38" s="38">
        <v>0.85</v>
      </c>
      <c r="K38" s="22"/>
      <c r="L38" s="22"/>
      <c r="M38" s="22"/>
      <c r="N38" s="22"/>
      <c r="O38" s="22"/>
      <c r="P38" s="22"/>
    </row>
    <row r="39" spans="1:16" ht="39" customHeight="1" x14ac:dyDescent="0.15">
      <c r="A39" s="22"/>
      <c r="B39" s="35"/>
      <c r="C39" s="1181" t="s">
        <v>539</v>
      </c>
      <c r="D39" s="1182"/>
      <c r="E39" s="1183"/>
      <c r="F39" s="36">
        <v>0.02</v>
      </c>
      <c r="G39" s="37">
        <v>0.01</v>
      </c>
      <c r="H39" s="37">
        <v>0.02</v>
      </c>
      <c r="I39" s="37">
        <v>0.02</v>
      </c>
      <c r="J39" s="38">
        <v>0.03</v>
      </c>
      <c r="K39" s="22"/>
      <c r="L39" s="22"/>
      <c r="M39" s="22"/>
      <c r="N39" s="22"/>
      <c r="O39" s="22"/>
      <c r="P39" s="22"/>
    </row>
    <row r="40" spans="1:16" ht="39" customHeight="1" x14ac:dyDescent="0.15">
      <c r="A40" s="22"/>
      <c r="B40" s="35"/>
      <c r="C40" s="1181" t="s">
        <v>540</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541</v>
      </c>
      <c r="D41" s="1182"/>
      <c r="E41" s="1183"/>
      <c r="F41" s="36">
        <v>0</v>
      </c>
      <c r="G41" s="37">
        <v>0</v>
      </c>
      <c r="H41" s="37">
        <v>0</v>
      </c>
      <c r="I41" s="37">
        <v>0.01</v>
      </c>
      <c r="J41" s="38">
        <v>0</v>
      </c>
      <c r="K41" s="22"/>
      <c r="L41" s="22"/>
      <c r="M41" s="22"/>
      <c r="N41" s="22"/>
      <c r="O41" s="22"/>
      <c r="P41" s="22"/>
    </row>
    <row r="42" spans="1:16" ht="39" customHeight="1" x14ac:dyDescent="0.15">
      <c r="A42" s="22"/>
      <c r="B42" s="39"/>
      <c r="C42" s="1181" t="s">
        <v>542</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543</v>
      </c>
      <c r="D43" s="1185"/>
      <c r="E43" s="1186"/>
      <c r="F43" s="41">
        <v>0.17</v>
      </c>
      <c r="G43" s="42">
        <v>0.24</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6" spans="1:16" ht="13.5" hidden="1" customHeight="1" x14ac:dyDescent="0.15"/>
    <row r="47" spans="1:16" ht="13.5" hidden="1" customHeight="1" x14ac:dyDescent="0.15"/>
    <row r="48" spans="1:16" ht="13.5" hidden="1" customHeight="1" x14ac:dyDescent="0.15"/>
    <row r="49" ht="13.5" hidden="1" customHeight="1" x14ac:dyDescent="0.15"/>
    <row r="50" ht="13.5" hidden="1" customHeight="1" x14ac:dyDescent="0.15"/>
  </sheetData>
  <sheetProtection algorithmName="SHA-512" hashValue="wrwLv1oQhS7G4n0QAx0SqOk8hcwWDWyBFsgwlibJyqVoacb3xDD1u20scQnRJXxLQMKplyMUMabg1L6FHkYbSw==" saltValue="LtPnTLzEu3K7QfJHB511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615</v>
      </c>
      <c r="L45" s="60">
        <v>598</v>
      </c>
      <c r="M45" s="60">
        <v>603</v>
      </c>
      <c r="N45" s="60">
        <v>598</v>
      </c>
      <c r="O45" s="61">
        <v>577</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205</v>
      </c>
      <c r="L48" s="64">
        <v>209</v>
      </c>
      <c r="M48" s="64">
        <v>174</v>
      </c>
      <c r="N48" s="64">
        <v>177</v>
      </c>
      <c r="O48" s="65">
        <v>209</v>
      </c>
      <c r="P48" s="48"/>
      <c r="Q48" s="48"/>
      <c r="R48" s="48"/>
      <c r="S48" s="48"/>
      <c r="T48" s="48"/>
      <c r="U48" s="48"/>
    </row>
    <row r="49" spans="1:21" ht="30.75" customHeight="1" x14ac:dyDescent="0.15">
      <c r="A49" s="48"/>
      <c r="B49" s="1214"/>
      <c r="C49" s="1215"/>
      <c r="D49" s="62"/>
      <c r="E49" s="1191" t="s">
        <v>14</v>
      </c>
      <c r="F49" s="1191"/>
      <c r="G49" s="1191"/>
      <c r="H49" s="1191"/>
      <c r="I49" s="1191"/>
      <c r="J49" s="1192"/>
      <c r="K49" s="63">
        <v>16</v>
      </c>
      <c r="L49" s="64">
        <v>16</v>
      </c>
      <c r="M49" s="64">
        <v>15</v>
      </c>
      <c r="N49" s="64">
        <v>15</v>
      </c>
      <c r="O49" s="65" t="s">
        <v>489</v>
      </c>
      <c r="P49" s="48"/>
      <c r="Q49" s="48"/>
      <c r="R49" s="48"/>
      <c r="S49" s="48"/>
      <c r="T49" s="48"/>
      <c r="U49" s="48"/>
    </row>
    <row r="50" spans="1:21" ht="30.75" customHeight="1" x14ac:dyDescent="0.15">
      <c r="A50" s="48"/>
      <c r="B50" s="1214"/>
      <c r="C50" s="1215"/>
      <c r="D50" s="62"/>
      <c r="E50" s="1191" t="s">
        <v>15</v>
      </c>
      <c r="F50" s="1191"/>
      <c r="G50" s="1191"/>
      <c r="H50" s="1191"/>
      <c r="I50" s="1191"/>
      <c r="J50" s="1192"/>
      <c r="K50" s="63">
        <v>1</v>
      </c>
      <c r="L50" s="64">
        <v>0</v>
      </c>
      <c r="M50" s="64">
        <v>0</v>
      </c>
      <c r="N50" s="64">
        <v>0</v>
      </c>
      <c r="O50" s="65">
        <v>1</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489</v>
      </c>
      <c r="L51" s="64" t="s">
        <v>489</v>
      </c>
      <c r="M51" s="64" t="s">
        <v>489</v>
      </c>
      <c r="N51" s="64" t="s">
        <v>489</v>
      </c>
      <c r="O51" s="65">
        <v>1</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516</v>
      </c>
      <c r="L52" s="64">
        <v>495</v>
      </c>
      <c r="M52" s="64">
        <v>479</v>
      </c>
      <c r="N52" s="64">
        <v>490</v>
      </c>
      <c r="O52" s="65">
        <v>491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321</v>
      </c>
      <c r="L53" s="69">
        <v>328</v>
      </c>
      <c r="M53" s="69">
        <v>313</v>
      </c>
      <c r="N53" s="69">
        <v>300</v>
      </c>
      <c r="O53" s="70">
        <v>297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565</v>
      </c>
      <c r="L58" s="84" t="s">
        <v>489</v>
      </c>
      <c r="M58" s="84" t="s">
        <v>489</v>
      </c>
      <c r="N58" s="84" t="s">
        <v>489</v>
      </c>
      <c r="O58" s="85" t="s">
        <v>489</v>
      </c>
    </row>
    <row r="59" spans="1:21" ht="31.5" customHeight="1" x14ac:dyDescent="0.15">
      <c r="B59" s="1199"/>
      <c r="C59" s="1200"/>
      <c r="D59" s="1206" t="s">
        <v>26</v>
      </c>
      <c r="E59" s="1207"/>
      <c r="F59" s="1207"/>
      <c r="G59" s="1207"/>
      <c r="H59" s="1207"/>
      <c r="I59" s="1207"/>
      <c r="J59" s="1208"/>
      <c r="K59" s="86" t="s">
        <v>565</v>
      </c>
      <c r="L59" s="87" t="s">
        <v>489</v>
      </c>
      <c r="M59" s="87" t="s">
        <v>489</v>
      </c>
      <c r="N59" s="87" t="s">
        <v>489</v>
      </c>
      <c r="O59" s="88" t="s">
        <v>489</v>
      </c>
    </row>
    <row r="60" spans="1:21" ht="31.5" customHeight="1" thickBot="1" x14ac:dyDescent="0.2">
      <c r="B60" s="1201"/>
      <c r="C60" s="1202"/>
      <c r="D60" s="1209" t="s">
        <v>27</v>
      </c>
      <c r="E60" s="1210"/>
      <c r="F60" s="1210"/>
      <c r="G60" s="1210"/>
      <c r="H60" s="1210"/>
      <c r="I60" s="1210"/>
      <c r="J60" s="1211"/>
      <c r="K60" s="89" t="s">
        <v>565</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rKjAuJg7cUWRser6K5elmyFujDHpF4DXQakLkrT/uT74tSmnoFMehf80CkqY30GbPvDkUPn6GOId9YdR8opbA==" saltValue="dVUaAqtCTp50tvZ7O3Vi5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6010</v>
      </c>
      <c r="J41" s="356">
        <v>6328</v>
      </c>
      <c r="K41" s="356">
        <v>6248</v>
      </c>
      <c r="L41" s="356">
        <v>6153</v>
      </c>
      <c r="M41" s="357">
        <v>6094</v>
      </c>
    </row>
    <row r="42" spans="2:13" ht="27.75" customHeight="1" x14ac:dyDescent="0.15">
      <c r="B42" s="1222"/>
      <c r="C42" s="1223"/>
      <c r="D42" s="106"/>
      <c r="E42" s="1226" t="s">
        <v>32</v>
      </c>
      <c r="F42" s="1226"/>
      <c r="G42" s="1226"/>
      <c r="H42" s="1227"/>
      <c r="I42" s="358">
        <v>2</v>
      </c>
      <c r="J42" s="359">
        <v>2</v>
      </c>
      <c r="K42" s="359">
        <v>1</v>
      </c>
      <c r="L42" s="359">
        <v>1</v>
      </c>
      <c r="M42" s="360">
        <v>1</v>
      </c>
    </row>
    <row r="43" spans="2:13" ht="27.75" customHeight="1" x14ac:dyDescent="0.15">
      <c r="B43" s="1222"/>
      <c r="C43" s="1223"/>
      <c r="D43" s="106"/>
      <c r="E43" s="1226" t="s">
        <v>33</v>
      </c>
      <c r="F43" s="1226"/>
      <c r="G43" s="1226"/>
      <c r="H43" s="1227"/>
      <c r="I43" s="358">
        <v>2814</v>
      </c>
      <c r="J43" s="359">
        <v>2689</v>
      </c>
      <c r="K43" s="359">
        <v>2614</v>
      </c>
      <c r="L43" s="359">
        <v>2449</v>
      </c>
      <c r="M43" s="360">
        <v>2312</v>
      </c>
    </row>
    <row r="44" spans="2:13" ht="27.75" customHeight="1" x14ac:dyDescent="0.15">
      <c r="B44" s="1222"/>
      <c r="C44" s="1223"/>
      <c r="D44" s="106"/>
      <c r="E44" s="1226" t="s">
        <v>34</v>
      </c>
      <c r="F44" s="1226"/>
      <c r="G44" s="1226"/>
      <c r="H44" s="1227"/>
      <c r="I44" s="358">
        <v>84</v>
      </c>
      <c r="J44" s="359">
        <v>55</v>
      </c>
      <c r="K44" s="359">
        <v>27</v>
      </c>
      <c r="L44" s="359" t="s">
        <v>489</v>
      </c>
      <c r="M44" s="360" t="s">
        <v>489</v>
      </c>
    </row>
    <row r="45" spans="2:13" ht="27.75" customHeight="1" x14ac:dyDescent="0.15">
      <c r="B45" s="1222"/>
      <c r="C45" s="1223"/>
      <c r="D45" s="106"/>
      <c r="E45" s="1226" t="s">
        <v>35</v>
      </c>
      <c r="F45" s="1226"/>
      <c r="G45" s="1226"/>
      <c r="H45" s="1227"/>
      <c r="I45" s="358">
        <v>918</v>
      </c>
      <c r="J45" s="359">
        <v>1025</v>
      </c>
      <c r="K45" s="359">
        <v>840</v>
      </c>
      <c r="L45" s="359">
        <v>820</v>
      </c>
      <c r="M45" s="360">
        <v>777</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1855</v>
      </c>
      <c r="J50" s="359">
        <v>1380</v>
      </c>
      <c r="K50" s="359">
        <v>1638</v>
      </c>
      <c r="L50" s="359">
        <v>1800</v>
      </c>
      <c r="M50" s="360">
        <v>1517</v>
      </c>
    </row>
    <row r="51" spans="2:13" ht="27.75" customHeight="1" x14ac:dyDescent="0.15">
      <c r="B51" s="1222"/>
      <c r="C51" s="1223"/>
      <c r="D51" s="106"/>
      <c r="E51" s="1226" t="s">
        <v>42</v>
      </c>
      <c r="F51" s="1226"/>
      <c r="G51" s="1226"/>
      <c r="H51" s="1227"/>
      <c r="I51" s="358" t="s">
        <v>489</v>
      </c>
      <c r="J51" s="359" t="s">
        <v>489</v>
      </c>
      <c r="K51" s="359" t="s">
        <v>489</v>
      </c>
      <c r="L51" s="359" t="s">
        <v>489</v>
      </c>
      <c r="M51" s="360" t="s">
        <v>489</v>
      </c>
    </row>
    <row r="52" spans="2:13" ht="27.75" customHeight="1" x14ac:dyDescent="0.15">
      <c r="B52" s="1224"/>
      <c r="C52" s="1225"/>
      <c r="D52" s="106"/>
      <c r="E52" s="1226" t="s">
        <v>43</v>
      </c>
      <c r="F52" s="1226"/>
      <c r="G52" s="1226"/>
      <c r="H52" s="1227"/>
      <c r="I52" s="358">
        <v>5855</v>
      </c>
      <c r="J52" s="359">
        <v>6029</v>
      </c>
      <c r="K52" s="359">
        <v>5957</v>
      </c>
      <c r="L52" s="359">
        <v>5891</v>
      </c>
      <c r="M52" s="360">
        <v>5764</v>
      </c>
    </row>
    <row r="53" spans="2:13" ht="27.75" customHeight="1" thickBot="1" x14ac:dyDescent="0.2">
      <c r="B53" s="1228" t="s">
        <v>19</v>
      </c>
      <c r="C53" s="1229"/>
      <c r="D53" s="110"/>
      <c r="E53" s="1230" t="s">
        <v>44</v>
      </c>
      <c r="F53" s="1230"/>
      <c r="G53" s="1230"/>
      <c r="H53" s="1231"/>
      <c r="I53" s="361">
        <v>2120</v>
      </c>
      <c r="J53" s="362">
        <v>2691</v>
      </c>
      <c r="K53" s="362">
        <v>2136</v>
      </c>
      <c r="L53" s="362">
        <v>1732</v>
      </c>
      <c r="M53" s="363">
        <v>1903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TwRMU69LFRKc8V31JmDlLaJlL+GpuZo4LSBK+BwiuIkaiQR/o6uTMdslIgyHeuiAX84I5syP07/3StCRR6Pzg==" saltValue="IXj4zoGfAn7J/GAxEc7r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1175</v>
      </c>
      <c r="G55" s="122">
        <v>1286</v>
      </c>
      <c r="H55" s="123">
        <v>1003</v>
      </c>
    </row>
    <row r="56" spans="2:8" ht="52.5" customHeight="1" x14ac:dyDescent="0.15">
      <c r="B56" s="124"/>
      <c r="C56" s="1249" t="s">
        <v>47</v>
      </c>
      <c r="D56" s="1249"/>
      <c r="E56" s="1250"/>
      <c r="F56" s="125">
        <v>2</v>
      </c>
      <c r="G56" s="125">
        <v>2</v>
      </c>
      <c r="H56" s="126" t="s">
        <v>489</v>
      </c>
    </row>
    <row r="57" spans="2:8" ht="53.25" customHeight="1" x14ac:dyDescent="0.15">
      <c r="B57" s="124"/>
      <c r="C57" s="1251" t="s">
        <v>48</v>
      </c>
      <c r="D57" s="1251"/>
      <c r="E57" s="1252"/>
      <c r="F57" s="127">
        <v>374</v>
      </c>
      <c r="G57" s="127">
        <v>462</v>
      </c>
      <c r="H57" s="128">
        <v>324</v>
      </c>
    </row>
    <row r="58" spans="2:8" ht="45.75" customHeight="1" x14ac:dyDescent="0.15">
      <c r="B58" s="129"/>
      <c r="C58" s="1239" t="s">
        <v>549</v>
      </c>
      <c r="D58" s="1240"/>
      <c r="E58" s="1241"/>
      <c r="F58" s="130">
        <v>132</v>
      </c>
      <c r="G58" s="130">
        <v>182</v>
      </c>
      <c r="H58" s="131">
        <v>154</v>
      </c>
    </row>
    <row r="59" spans="2:8" ht="45.75" customHeight="1" x14ac:dyDescent="0.15">
      <c r="B59" s="129"/>
      <c r="C59" s="1239" t="s">
        <v>550</v>
      </c>
      <c r="D59" s="1240"/>
      <c r="E59" s="1241"/>
      <c r="F59" s="130">
        <v>53</v>
      </c>
      <c r="G59" s="130">
        <v>63</v>
      </c>
      <c r="H59" s="131">
        <v>71</v>
      </c>
    </row>
    <row r="60" spans="2:8" ht="45.75" customHeight="1" x14ac:dyDescent="0.15">
      <c r="B60" s="129"/>
      <c r="C60" s="1239" t="s">
        <v>551</v>
      </c>
      <c r="D60" s="1240"/>
      <c r="E60" s="1241"/>
      <c r="F60" s="130">
        <v>52</v>
      </c>
      <c r="G60" s="130">
        <v>50</v>
      </c>
      <c r="H60" s="131">
        <v>45</v>
      </c>
    </row>
    <row r="61" spans="2:8" ht="45.75" customHeight="1" x14ac:dyDescent="0.15">
      <c r="B61" s="129"/>
      <c r="C61" s="1239" t="s">
        <v>552</v>
      </c>
      <c r="D61" s="1240"/>
      <c r="E61" s="1241"/>
      <c r="F61" s="130">
        <v>0</v>
      </c>
      <c r="G61" s="130">
        <v>30</v>
      </c>
      <c r="H61" s="131">
        <v>33</v>
      </c>
    </row>
    <row r="62" spans="2:8" ht="45.75" customHeight="1" thickBot="1" x14ac:dyDescent="0.2">
      <c r="B62" s="132"/>
      <c r="C62" s="1242" t="s">
        <v>553</v>
      </c>
      <c r="D62" s="1243"/>
      <c r="E62" s="1244"/>
      <c r="F62" s="133">
        <v>21</v>
      </c>
      <c r="G62" s="133">
        <v>21</v>
      </c>
      <c r="H62" s="134">
        <v>16</v>
      </c>
    </row>
    <row r="63" spans="2:8" ht="52.5" customHeight="1" thickBot="1" x14ac:dyDescent="0.2">
      <c r="B63" s="135"/>
      <c r="C63" s="1245" t="s">
        <v>49</v>
      </c>
      <c r="D63" s="1245"/>
      <c r="E63" s="1246"/>
      <c r="F63" s="136">
        <v>1550</v>
      </c>
      <c r="G63" s="136">
        <v>1750</v>
      </c>
      <c r="H63" s="137">
        <v>1326</v>
      </c>
    </row>
    <row r="64" spans="2:8" x14ac:dyDescent="0.15"/>
  </sheetData>
  <sheetProtection algorithmName="SHA-512" hashValue="FzEl+Tkoi0auj4CWIVMzpQ9Ja9i8q1U6RM7GpoCoIzcUF0h1mV6vTfK7nmBptriPKKxggh+Ud5rxUJpxb18d4A==" saltValue="iaVI7mpWx5Vvmjmclilm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6170A-6094-4B9E-9533-4B88BD6E335A}">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571</v>
      </c>
      <c r="AO51" s="1256"/>
      <c r="AP51" s="1256"/>
      <c r="AQ51" s="1256"/>
      <c r="AR51" s="1256"/>
      <c r="AS51" s="1256"/>
      <c r="AT51" s="1256"/>
      <c r="AU51" s="1256"/>
      <c r="AV51" s="1256"/>
      <c r="AW51" s="1256"/>
      <c r="AX51" s="1256"/>
      <c r="AY51" s="1256"/>
      <c r="AZ51" s="1256"/>
      <c r="BA51" s="1256"/>
      <c r="BB51" s="1256" t="s">
        <v>572</v>
      </c>
      <c r="BC51" s="1256"/>
      <c r="BD51" s="1256"/>
      <c r="BE51" s="1256"/>
      <c r="BF51" s="1256"/>
      <c r="BG51" s="1256"/>
      <c r="BH51" s="1256"/>
      <c r="BI51" s="1256"/>
      <c r="BJ51" s="1256"/>
      <c r="BK51" s="1256"/>
      <c r="BL51" s="1256"/>
      <c r="BM51" s="1256"/>
      <c r="BN51" s="1256"/>
      <c r="BO51" s="1256"/>
      <c r="BP51" s="1253">
        <v>70.400000000000006</v>
      </c>
      <c r="BQ51" s="1253"/>
      <c r="BR51" s="1253"/>
      <c r="BS51" s="1253"/>
      <c r="BT51" s="1253"/>
      <c r="BU51" s="1253"/>
      <c r="BV51" s="1253"/>
      <c r="BW51" s="1253"/>
      <c r="BX51" s="1253">
        <v>85.7</v>
      </c>
      <c r="BY51" s="1253"/>
      <c r="BZ51" s="1253"/>
      <c r="CA51" s="1253"/>
      <c r="CB51" s="1253"/>
      <c r="CC51" s="1253"/>
      <c r="CD51" s="1253"/>
      <c r="CE51" s="1253"/>
      <c r="CF51" s="1253">
        <v>62.3</v>
      </c>
      <c r="CG51" s="1253"/>
      <c r="CH51" s="1253"/>
      <c r="CI51" s="1253"/>
      <c r="CJ51" s="1253"/>
      <c r="CK51" s="1253"/>
      <c r="CL51" s="1253"/>
      <c r="CM51" s="1253"/>
      <c r="CN51" s="1253">
        <v>52.1</v>
      </c>
      <c r="CO51" s="1253"/>
      <c r="CP51" s="1253"/>
      <c r="CQ51" s="1253"/>
      <c r="CR51" s="1253"/>
      <c r="CS51" s="1253"/>
      <c r="CT51" s="1253"/>
      <c r="CU51" s="1253"/>
      <c r="CV51" s="1253">
        <v>57.1</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573</v>
      </c>
      <c r="BC53" s="1256"/>
      <c r="BD53" s="1256"/>
      <c r="BE53" s="1256"/>
      <c r="BF53" s="1256"/>
      <c r="BG53" s="1256"/>
      <c r="BH53" s="1256"/>
      <c r="BI53" s="1256"/>
      <c r="BJ53" s="1256"/>
      <c r="BK53" s="1256"/>
      <c r="BL53" s="1256"/>
      <c r="BM53" s="1256"/>
      <c r="BN53" s="1256"/>
      <c r="BO53" s="1256"/>
      <c r="BP53" s="1253">
        <v>86.4</v>
      </c>
      <c r="BQ53" s="1253"/>
      <c r="BR53" s="1253"/>
      <c r="BS53" s="1253"/>
      <c r="BT53" s="1253"/>
      <c r="BU53" s="1253"/>
      <c r="BV53" s="1253"/>
      <c r="BW53" s="1253"/>
      <c r="BX53" s="1253">
        <v>80.900000000000006</v>
      </c>
      <c r="BY53" s="1253"/>
      <c r="BZ53" s="1253"/>
      <c r="CA53" s="1253"/>
      <c r="CB53" s="1253"/>
      <c r="CC53" s="1253"/>
      <c r="CD53" s="1253"/>
      <c r="CE53" s="1253"/>
      <c r="CF53" s="1253">
        <v>81.599999999999994</v>
      </c>
      <c r="CG53" s="1253"/>
      <c r="CH53" s="1253"/>
      <c r="CI53" s="1253"/>
      <c r="CJ53" s="1253"/>
      <c r="CK53" s="1253"/>
      <c r="CL53" s="1253"/>
      <c r="CM53" s="1253"/>
      <c r="CN53" s="1253">
        <v>81.7</v>
      </c>
      <c r="CO53" s="1253"/>
      <c r="CP53" s="1253"/>
      <c r="CQ53" s="1253"/>
      <c r="CR53" s="1253"/>
      <c r="CS53" s="1253"/>
      <c r="CT53" s="1253"/>
      <c r="CU53" s="1253"/>
      <c r="CV53" s="1253">
        <v>65.2</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574</v>
      </c>
      <c r="AO55" s="1258"/>
      <c r="AP55" s="1258"/>
      <c r="AQ55" s="1258"/>
      <c r="AR55" s="1258"/>
      <c r="AS55" s="1258"/>
      <c r="AT55" s="1258"/>
      <c r="AU55" s="1258"/>
      <c r="AV55" s="1258"/>
      <c r="AW55" s="1258"/>
      <c r="AX55" s="1258"/>
      <c r="AY55" s="1258"/>
      <c r="AZ55" s="1258"/>
      <c r="BA55" s="1258"/>
      <c r="BB55" s="1256" t="s">
        <v>572</v>
      </c>
      <c r="BC55" s="1256"/>
      <c r="BD55" s="1256"/>
      <c r="BE55" s="1256"/>
      <c r="BF55" s="1256"/>
      <c r="BG55" s="1256"/>
      <c r="BH55" s="1256"/>
      <c r="BI55" s="1256"/>
      <c r="BJ55" s="1256"/>
      <c r="BK55" s="1256"/>
      <c r="BL55" s="1256"/>
      <c r="BM55" s="1256"/>
      <c r="BN55" s="1256"/>
      <c r="BO55" s="1256"/>
      <c r="BP55" s="1253">
        <v>3</v>
      </c>
      <c r="BQ55" s="1253"/>
      <c r="BR55" s="1253"/>
      <c r="BS55" s="1253"/>
      <c r="BT55" s="1253"/>
      <c r="BU55" s="1253"/>
      <c r="BV55" s="1253"/>
      <c r="BW55" s="1253"/>
      <c r="BX55" s="1253">
        <v>3.4</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573</v>
      </c>
      <c r="BC57" s="1256"/>
      <c r="BD57" s="1256"/>
      <c r="BE57" s="1256"/>
      <c r="BF57" s="1256"/>
      <c r="BG57" s="1256"/>
      <c r="BH57" s="1256"/>
      <c r="BI57" s="1256"/>
      <c r="BJ57" s="1256"/>
      <c r="BK57" s="1256"/>
      <c r="BL57" s="1256"/>
      <c r="BM57" s="1256"/>
      <c r="BN57" s="1256"/>
      <c r="BO57" s="1256"/>
      <c r="BP57" s="1253">
        <v>63.3</v>
      </c>
      <c r="BQ57" s="1253"/>
      <c r="BR57" s="1253"/>
      <c r="BS57" s="1253"/>
      <c r="BT57" s="1253"/>
      <c r="BU57" s="1253"/>
      <c r="BV57" s="1253"/>
      <c r="BW57" s="1253"/>
      <c r="BX57" s="1253">
        <v>62.8</v>
      </c>
      <c r="BY57" s="1253"/>
      <c r="BZ57" s="1253"/>
      <c r="CA57" s="1253"/>
      <c r="CB57" s="1253"/>
      <c r="CC57" s="1253"/>
      <c r="CD57" s="1253"/>
      <c r="CE57" s="1253"/>
      <c r="CF57" s="1253">
        <v>62.7</v>
      </c>
      <c r="CG57" s="1253"/>
      <c r="CH57" s="1253"/>
      <c r="CI57" s="1253"/>
      <c r="CJ57" s="1253"/>
      <c r="CK57" s="1253"/>
      <c r="CL57" s="1253"/>
      <c r="CM57" s="1253"/>
      <c r="CN57" s="1253">
        <v>63.1</v>
      </c>
      <c r="CO57" s="1253"/>
      <c r="CP57" s="1253"/>
      <c r="CQ57" s="1253"/>
      <c r="CR57" s="1253"/>
      <c r="CS57" s="1253"/>
      <c r="CT57" s="1253"/>
      <c r="CU57" s="1253"/>
      <c r="CV57" s="1253">
        <v>63.8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571</v>
      </c>
      <c r="AO73" s="1256"/>
      <c r="AP73" s="1256"/>
      <c r="AQ73" s="1256"/>
      <c r="AR73" s="1256"/>
      <c r="AS73" s="1256"/>
      <c r="AT73" s="1256"/>
      <c r="AU73" s="1256"/>
      <c r="AV73" s="1256"/>
      <c r="AW73" s="1256"/>
      <c r="AX73" s="1256"/>
      <c r="AY73" s="1256"/>
      <c r="AZ73" s="1256"/>
      <c r="BA73" s="1256"/>
      <c r="BB73" s="1256" t="s">
        <v>572</v>
      </c>
      <c r="BC73" s="1256"/>
      <c r="BD73" s="1256"/>
      <c r="BE73" s="1256"/>
      <c r="BF73" s="1256"/>
      <c r="BG73" s="1256"/>
      <c r="BH73" s="1256"/>
      <c r="BI73" s="1256"/>
      <c r="BJ73" s="1256"/>
      <c r="BK73" s="1256"/>
      <c r="BL73" s="1256"/>
      <c r="BM73" s="1256"/>
      <c r="BN73" s="1256"/>
      <c r="BO73" s="1256"/>
      <c r="BP73" s="1253">
        <v>70.400000000000006</v>
      </c>
      <c r="BQ73" s="1253"/>
      <c r="BR73" s="1253"/>
      <c r="BS73" s="1253"/>
      <c r="BT73" s="1253"/>
      <c r="BU73" s="1253"/>
      <c r="BV73" s="1253"/>
      <c r="BW73" s="1253"/>
      <c r="BX73" s="1253">
        <v>85.7</v>
      </c>
      <c r="BY73" s="1253"/>
      <c r="BZ73" s="1253"/>
      <c r="CA73" s="1253"/>
      <c r="CB73" s="1253"/>
      <c r="CC73" s="1253"/>
      <c r="CD73" s="1253"/>
      <c r="CE73" s="1253"/>
      <c r="CF73" s="1253">
        <v>62.3</v>
      </c>
      <c r="CG73" s="1253"/>
      <c r="CH73" s="1253"/>
      <c r="CI73" s="1253"/>
      <c r="CJ73" s="1253"/>
      <c r="CK73" s="1253"/>
      <c r="CL73" s="1253"/>
      <c r="CM73" s="1253"/>
      <c r="CN73" s="1253">
        <v>52.1</v>
      </c>
      <c r="CO73" s="1253"/>
      <c r="CP73" s="1253"/>
      <c r="CQ73" s="1253"/>
      <c r="CR73" s="1253"/>
      <c r="CS73" s="1253"/>
      <c r="CT73" s="1253"/>
      <c r="CU73" s="1253"/>
      <c r="CV73" s="1253">
        <v>57.1</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576</v>
      </c>
      <c r="BC75" s="1256"/>
      <c r="BD75" s="1256"/>
      <c r="BE75" s="1256"/>
      <c r="BF75" s="1256"/>
      <c r="BG75" s="1256"/>
      <c r="BH75" s="1256"/>
      <c r="BI75" s="1256"/>
      <c r="BJ75" s="1256"/>
      <c r="BK75" s="1256"/>
      <c r="BL75" s="1256"/>
      <c r="BM75" s="1256"/>
      <c r="BN75" s="1256"/>
      <c r="BO75" s="1256"/>
      <c r="BP75" s="1253">
        <v>10.1</v>
      </c>
      <c r="BQ75" s="1253"/>
      <c r="BR75" s="1253"/>
      <c r="BS75" s="1253"/>
      <c r="BT75" s="1253"/>
      <c r="BU75" s="1253"/>
      <c r="BV75" s="1253"/>
      <c r="BW75" s="1253"/>
      <c r="BX75" s="1253">
        <v>10.5</v>
      </c>
      <c r="BY75" s="1253"/>
      <c r="BZ75" s="1253"/>
      <c r="CA75" s="1253"/>
      <c r="CB75" s="1253"/>
      <c r="CC75" s="1253"/>
      <c r="CD75" s="1253"/>
      <c r="CE75" s="1253"/>
      <c r="CF75" s="1253">
        <v>10</v>
      </c>
      <c r="CG75" s="1253"/>
      <c r="CH75" s="1253"/>
      <c r="CI75" s="1253"/>
      <c r="CJ75" s="1253"/>
      <c r="CK75" s="1253"/>
      <c r="CL75" s="1253"/>
      <c r="CM75" s="1253"/>
      <c r="CN75" s="1253">
        <v>9.5</v>
      </c>
      <c r="CO75" s="1253"/>
      <c r="CP75" s="1253"/>
      <c r="CQ75" s="1253"/>
      <c r="CR75" s="1253"/>
      <c r="CS75" s="1253"/>
      <c r="CT75" s="1253"/>
      <c r="CU75" s="1253"/>
      <c r="CV75" s="1253">
        <v>9</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574</v>
      </c>
      <c r="AO77" s="1258"/>
      <c r="AP77" s="1258"/>
      <c r="AQ77" s="1258"/>
      <c r="AR77" s="1258"/>
      <c r="AS77" s="1258"/>
      <c r="AT77" s="1258"/>
      <c r="AU77" s="1258"/>
      <c r="AV77" s="1258"/>
      <c r="AW77" s="1258"/>
      <c r="AX77" s="1258"/>
      <c r="AY77" s="1258"/>
      <c r="AZ77" s="1258"/>
      <c r="BA77" s="1258"/>
      <c r="BB77" s="1256" t="s">
        <v>572</v>
      </c>
      <c r="BC77" s="1256"/>
      <c r="BD77" s="1256"/>
      <c r="BE77" s="1256"/>
      <c r="BF77" s="1256"/>
      <c r="BG77" s="1256"/>
      <c r="BH77" s="1256"/>
      <c r="BI77" s="1256"/>
      <c r="BJ77" s="1256"/>
      <c r="BK77" s="1256"/>
      <c r="BL77" s="1256"/>
      <c r="BM77" s="1256"/>
      <c r="BN77" s="1256"/>
      <c r="BO77" s="1256"/>
      <c r="BP77" s="1253">
        <v>3</v>
      </c>
      <c r="BQ77" s="1253"/>
      <c r="BR77" s="1253"/>
      <c r="BS77" s="1253"/>
      <c r="BT77" s="1253"/>
      <c r="BU77" s="1253"/>
      <c r="BV77" s="1253"/>
      <c r="BW77" s="1253"/>
      <c r="BX77" s="1253">
        <v>3.4</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576</v>
      </c>
      <c r="BC79" s="1256"/>
      <c r="BD79" s="1256"/>
      <c r="BE79" s="1256"/>
      <c r="BF79" s="1256"/>
      <c r="BG79" s="1256"/>
      <c r="BH79" s="1256"/>
      <c r="BI79" s="1256"/>
      <c r="BJ79" s="1256"/>
      <c r="BK79" s="1256"/>
      <c r="BL79" s="1256"/>
      <c r="BM79" s="1256"/>
      <c r="BN79" s="1256"/>
      <c r="BO79" s="1256"/>
      <c r="BP79" s="1253">
        <v>8.8000000000000007</v>
      </c>
      <c r="BQ79" s="1253"/>
      <c r="BR79" s="1253"/>
      <c r="BS79" s="1253"/>
      <c r="BT79" s="1253"/>
      <c r="BU79" s="1253"/>
      <c r="BV79" s="1253"/>
      <c r="BW79" s="1253"/>
      <c r="BX79" s="1253">
        <v>8.8000000000000007</v>
      </c>
      <c r="BY79" s="1253"/>
      <c r="BZ79" s="1253"/>
      <c r="CA79" s="1253"/>
      <c r="CB79" s="1253"/>
      <c r="CC79" s="1253"/>
      <c r="CD79" s="1253"/>
      <c r="CE79" s="1253"/>
      <c r="CF79" s="1253">
        <v>8.3000000000000007</v>
      </c>
      <c r="CG79" s="1253"/>
      <c r="CH79" s="1253"/>
      <c r="CI79" s="1253"/>
      <c r="CJ79" s="1253"/>
      <c r="CK79" s="1253"/>
      <c r="CL79" s="1253"/>
      <c r="CM79" s="1253"/>
      <c r="CN79" s="1253">
        <v>8.1</v>
      </c>
      <c r="CO79" s="1253"/>
      <c r="CP79" s="1253"/>
      <c r="CQ79" s="1253"/>
      <c r="CR79" s="1253"/>
      <c r="CS79" s="1253"/>
      <c r="CT79" s="1253"/>
      <c r="CU79" s="1253"/>
      <c r="CV79" s="1253">
        <v>8.1999999999999993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wssXUfcElZrBjIahrHYnCV9hnlbYvZGuz1a/wbfn9/mgNqt0F1m6hQ9dY3L+Owhv/yBxX8wM2IqE2aOZ/nlzuA==" saltValue="lbtcqRwnGAK+t0aDnw5as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D8131-9E16-4AC1-BFCE-731B43A79224}">
  <sheetPr>
    <pageSetUpPr fitToPage="1"/>
  </sheetPr>
  <dimension ref="A1:DR131"/>
  <sheetViews>
    <sheetView showGridLines="0" zoomScale="75" zoomScaleNormal="7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sheetData>
  <sheetProtection algorithmName="SHA-512" hashValue="+qJe5GYkH/LPi/WG61cKkt8JIEUV0GUptOgXYfEgPGCVMGaASzdFaZowpzGiaXjfQzbem8lyaD3bHFGjqcCZpQ==" saltValue="m2MGXj3vadi3xZmRAq2Yy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A3F43-9D00-4460-95F8-E427B06AE215}">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XN6Ml83koCSzY6q2w7mhee9Cp6724VvDfBkhNfQaSVRzOelxgH5vXPMqWJj/XI/jhzE8t+llfHLZhVJepCxauQ==" saltValue="1ooS0QFYpLCLhzzvHXSm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109268</v>
      </c>
      <c r="E3" s="156"/>
      <c r="F3" s="157">
        <v>145139</v>
      </c>
      <c r="G3" s="158"/>
      <c r="H3" s="159"/>
    </row>
    <row r="4" spans="1:8" x14ac:dyDescent="0.15">
      <c r="A4" s="160"/>
      <c r="B4" s="161"/>
      <c r="C4" s="162"/>
      <c r="D4" s="163">
        <v>51949</v>
      </c>
      <c r="E4" s="164"/>
      <c r="F4" s="165">
        <v>83762</v>
      </c>
      <c r="G4" s="166"/>
      <c r="H4" s="167"/>
    </row>
    <row r="5" spans="1:8" x14ac:dyDescent="0.15">
      <c r="A5" s="148" t="s">
        <v>521</v>
      </c>
      <c r="B5" s="153"/>
      <c r="C5" s="154"/>
      <c r="D5" s="155">
        <v>237665</v>
      </c>
      <c r="E5" s="156"/>
      <c r="F5" s="157">
        <v>125391</v>
      </c>
      <c r="G5" s="158"/>
      <c r="H5" s="159"/>
    </row>
    <row r="6" spans="1:8" x14ac:dyDescent="0.15">
      <c r="A6" s="160"/>
      <c r="B6" s="161"/>
      <c r="C6" s="162"/>
      <c r="D6" s="163">
        <v>114629</v>
      </c>
      <c r="E6" s="164"/>
      <c r="F6" s="165">
        <v>68516</v>
      </c>
      <c r="G6" s="166"/>
      <c r="H6" s="167"/>
    </row>
    <row r="7" spans="1:8" x14ac:dyDescent="0.15">
      <c r="A7" s="148" t="s">
        <v>522</v>
      </c>
      <c r="B7" s="153"/>
      <c r="C7" s="154"/>
      <c r="D7" s="155">
        <v>76997</v>
      </c>
      <c r="E7" s="156"/>
      <c r="F7" s="157">
        <v>138402</v>
      </c>
      <c r="G7" s="158"/>
      <c r="H7" s="159"/>
    </row>
    <row r="8" spans="1:8" x14ac:dyDescent="0.15">
      <c r="A8" s="160"/>
      <c r="B8" s="161"/>
      <c r="C8" s="162"/>
      <c r="D8" s="163">
        <v>43456</v>
      </c>
      <c r="E8" s="164"/>
      <c r="F8" s="165">
        <v>70652</v>
      </c>
      <c r="G8" s="166"/>
      <c r="H8" s="167"/>
    </row>
    <row r="9" spans="1:8" x14ac:dyDescent="0.15">
      <c r="A9" s="148" t="s">
        <v>523</v>
      </c>
      <c r="B9" s="153"/>
      <c r="C9" s="154"/>
      <c r="D9" s="155">
        <v>68800</v>
      </c>
      <c r="E9" s="156"/>
      <c r="F9" s="157">
        <v>146367</v>
      </c>
      <c r="G9" s="158"/>
      <c r="H9" s="159"/>
    </row>
    <row r="10" spans="1:8" x14ac:dyDescent="0.15">
      <c r="A10" s="160"/>
      <c r="B10" s="161"/>
      <c r="C10" s="162"/>
      <c r="D10" s="163">
        <v>54612</v>
      </c>
      <c r="E10" s="164"/>
      <c r="F10" s="165">
        <v>79441</v>
      </c>
      <c r="G10" s="166"/>
      <c r="H10" s="167"/>
    </row>
    <row r="11" spans="1:8" x14ac:dyDescent="0.15">
      <c r="A11" s="148" t="s">
        <v>524</v>
      </c>
      <c r="B11" s="153"/>
      <c r="C11" s="154"/>
      <c r="D11" s="155">
        <v>58966</v>
      </c>
      <c r="E11" s="156"/>
      <c r="F11" s="157">
        <v>165181</v>
      </c>
      <c r="G11" s="158"/>
      <c r="H11" s="159"/>
    </row>
    <row r="12" spans="1:8" x14ac:dyDescent="0.15">
      <c r="A12" s="160"/>
      <c r="B12" s="161"/>
      <c r="C12" s="168"/>
      <c r="D12" s="163">
        <v>25554</v>
      </c>
      <c r="E12" s="164"/>
      <c r="F12" s="165">
        <v>82246</v>
      </c>
      <c r="G12" s="166"/>
      <c r="H12" s="167"/>
    </row>
    <row r="13" spans="1:8" x14ac:dyDescent="0.15">
      <c r="A13" s="148"/>
      <c r="B13" s="153"/>
      <c r="C13" s="169"/>
      <c r="D13" s="170">
        <v>110339</v>
      </c>
      <c r="E13" s="171"/>
      <c r="F13" s="172">
        <v>144096</v>
      </c>
      <c r="G13" s="173"/>
      <c r="H13" s="159"/>
    </row>
    <row r="14" spans="1:8" x14ac:dyDescent="0.15">
      <c r="A14" s="160"/>
      <c r="B14" s="161"/>
      <c r="C14" s="162"/>
      <c r="D14" s="163">
        <v>58040</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7.84</v>
      </c>
      <c r="C19" s="174">
        <f>ROUND(VALUE(SUBSTITUTE(実質収支比率等に係る経年分析!G$48,"▲","-")),2)</f>
        <v>8.3699999999999992</v>
      </c>
      <c r="D19" s="174">
        <f>ROUND(VALUE(SUBSTITUTE(実質収支比率等に係る経年分析!H$48,"▲","-")),2)</f>
        <v>11.16</v>
      </c>
      <c r="E19" s="174">
        <f>ROUND(VALUE(SUBSTITUTE(実質収支比率等に係る経年分析!I$48,"▲","-")),2)</f>
        <v>4.26</v>
      </c>
      <c r="F19" s="174">
        <f>ROUND(VALUE(SUBSTITUTE(実質収支比率等に係る経年分析!J$48,"▲","-")),2)</f>
        <v>9.6199999999999992</v>
      </c>
    </row>
    <row r="20" spans="1:11" x14ac:dyDescent="0.15">
      <c r="A20" s="174" t="s">
        <v>53</v>
      </c>
      <c r="B20" s="174">
        <f>ROUND(VALUE(SUBSTITUTE(実質収支比率等に係る経年分析!F$47,"▲","-")),2)</f>
        <v>26.54</v>
      </c>
      <c r="C20" s="174">
        <f>ROUND(VALUE(SUBSTITUTE(実質収支比率等に係る経年分析!G$47,"▲","-")),2)</f>
        <v>28.15</v>
      </c>
      <c r="D20" s="174">
        <f>ROUND(VALUE(SUBSTITUTE(実質収支比率等に係る経年分析!H$47,"▲","-")),2)</f>
        <v>30.07</v>
      </c>
      <c r="E20" s="174">
        <f>ROUND(VALUE(SUBSTITUTE(実質収支比率等に係る経年分析!I$47,"▲","-")),2)</f>
        <v>33.71</v>
      </c>
      <c r="F20" s="174">
        <f>ROUND(VALUE(SUBSTITUTE(実質収支比率等に係る経年分析!J$47,"▲","-")),2)</f>
        <v>26.26</v>
      </c>
    </row>
    <row r="21" spans="1:11" x14ac:dyDescent="0.15">
      <c r="A21" s="174" t="s">
        <v>54</v>
      </c>
      <c r="B21" s="174">
        <f>IF(ISNUMBER(VALUE(SUBSTITUTE(実質収支比率等に係る経年分析!F$49,"▲","-"))),ROUND(VALUE(SUBSTITUTE(実質収支比率等に係る経年分析!F$49,"▲","-")),2),NA())</f>
        <v>3.59</v>
      </c>
      <c r="C21" s="174">
        <f>IF(ISNUMBER(VALUE(SUBSTITUTE(実質収支比率等に係る経年分析!G$49,"▲","-"))),ROUND(VALUE(SUBSTITUTE(実質収支比率等に係る経年分析!G$49,"▲","-")),2),NA())</f>
        <v>3.18</v>
      </c>
      <c r="D21" s="174">
        <f>IF(ISNUMBER(VALUE(SUBSTITUTE(実質収支比率等に係る経年分析!H$49,"▲","-"))),ROUND(VALUE(SUBSTITUTE(実質収支比率等に係る経年分析!H$49,"▲","-")),2),NA())</f>
        <v>7.26</v>
      </c>
      <c r="E21" s="174">
        <f>IF(ISNUMBER(VALUE(SUBSTITUTE(実質収支比率等に係る経年分析!I$49,"▲","-"))),ROUND(VALUE(SUBSTITUTE(実質収支比率等に係る経年分析!I$49,"▲","-")),2),NA())</f>
        <v>-2.77</v>
      </c>
      <c r="F21" s="174">
        <f>IF(ISNUMBER(VALUE(SUBSTITUTE(実質収支比率等に係る経年分析!J$49,"▲","-"))),ROUND(VALUE(SUBSTITUTE(実質収支比率等に係る経年分析!J$49,"▲","-")),2),NA())</f>
        <v>-2.04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0.24</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介護保険特別会計（介護サービス事業勘定）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障害認定事業特別会計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0.85</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1.99</v>
      </c>
    </row>
    <row r="34" spans="1:16" x14ac:dyDescent="0.1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2.5099999999999998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4.2300000000000004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9.59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11.89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516</v>
      </c>
      <c r="E42" s="176"/>
      <c r="F42" s="176"/>
      <c r="G42" s="176">
        <f>'実質公債費比率（分子）の構造'!L$52</f>
        <v>495</v>
      </c>
      <c r="H42" s="176"/>
      <c r="I42" s="176"/>
      <c r="J42" s="176">
        <f>'実質公債費比率（分子）の構造'!M$52</f>
        <v>479</v>
      </c>
      <c r="K42" s="176"/>
      <c r="L42" s="176"/>
      <c r="M42" s="176">
        <f>'実質公債費比率（分子）の構造'!N$52</f>
        <v>490</v>
      </c>
      <c r="N42" s="176"/>
      <c r="O42" s="176"/>
      <c r="P42" s="176">
        <f>'実質公債費比率（分子）の構造'!O$52</f>
        <v>491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f>'実質公債費比率（分子）の構造'!O$51</f>
        <v>1</v>
      </c>
      <c r="O43" s="176"/>
      <c r="P43" s="176"/>
    </row>
    <row r="44" spans="1:16" x14ac:dyDescent="0.15">
      <c r="A44" s="176" t="s">
        <v>62</v>
      </c>
      <c r="B44" s="176">
        <f>'実質公債費比率（分子）の構造'!K$50</f>
        <v>1</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1</v>
      </c>
      <c r="O44" s="176"/>
      <c r="P44" s="176"/>
    </row>
    <row r="45" spans="1:16" x14ac:dyDescent="0.15">
      <c r="A45" s="176" t="s">
        <v>63</v>
      </c>
      <c r="B45" s="176">
        <f>'実質公債費比率（分子）の構造'!K$49</f>
        <v>16</v>
      </c>
      <c r="C45" s="176"/>
      <c r="D45" s="176"/>
      <c r="E45" s="176">
        <f>'実質公債費比率（分子）の構造'!L$49</f>
        <v>16</v>
      </c>
      <c r="F45" s="176"/>
      <c r="G45" s="176"/>
      <c r="H45" s="176">
        <f>'実質公債費比率（分子）の構造'!M$49</f>
        <v>15</v>
      </c>
      <c r="I45" s="176"/>
      <c r="J45" s="176"/>
      <c r="K45" s="176">
        <f>'実質公債費比率（分子）の構造'!N$49</f>
        <v>15</v>
      </c>
      <c r="L45" s="176"/>
      <c r="M45" s="176"/>
      <c r="N45" s="176" t="str">
        <f>'実質公債費比率（分子）の構造'!O$49</f>
        <v>-</v>
      </c>
      <c r="O45" s="176"/>
      <c r="P45" s="176"/>
    </row>
    <row r="46" spans="1:16" x14ac:dyDescent="0.15">
      <c r="A46" s="176" t="s">
        <v>64</v>
      </c>
      <c r="B46" s="176">
        <f>'実質公債費比率（分子）の構造'!K$48</f>
        <v>205</v>
      </c>
      <c r="C46" s="176"/>
      <c r="D46" s="176"/>
      <c r="E46" s="176">
        <f>'実質公債費比率（分子）の構造'!L$48</f>
        <v>209</v>
      </c>
      <c r="F46" s="176"/>
      <c r="G46" s="176"/>
      <c r="H46" s="176">
        <f>'実質公債費比率（分子）の構造'!M$48</f>
        <v>174</v>
      </c>
      <c r="I46" s="176"/>
      <c r="J46" s="176"/>
      <c r="K46" s="176">
        <f>'実質公債費比率（分子）の構造'!N$48</f>
        <v>177</v>
      </c>
      <c r="L46" s="176"/>
      <c r="M46" s="176"/>
      <c r="N46" s="176">
        <f>'実質公債費比率（分子）の構造'!O$48</f>
        <v>209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615</v>
      </c>
      <c r="C49" s="176"/>
      <c r="D49" s="176"/>
      <c r="E49" s="176">
        <f>'実質公債費比率（分子）の構造'!L$45</f>
        <v>598</v>
      </c>
      <c r="F49" s="176"/>
      <c r="G49" s="176"/>
      <c r="H49" s="176">
        <f>'実質公債費比率（分子）の構造'!M$45</f>
        <v>603</v>
      </c>
      <c r="I49" s="176"/>
      <c r="J49" s="176"/>
      <c r="K49" s="176">
        <f>'実質公債費比率（分子）の構造'!N$45</f>
        <v>598</v>
      </c>
      <c r="L49" s="176"/>
      <c r="M49" s="176"/>
      <c r="N49" s="176">
        <f>'実質公債費比率（分子）の構造'!O$45</f>
        <v>577</v>
      </c>
      <c r="O49" s="176"/>
      <c r="P49" s="176"/>
    </row>
    <row r="50" spans="1:16" x14ac:dyDescent="0.15">
      <c r="A50" s="176" t="s">
        <v>67</v>
      </c>
      <c r="B50" s="176" t="e">
        <f>NA()</f>
        <v>#N/A</v>
      </c>
      <c r="C50" s="176">
        <f>IF(ISNUMBER('実質公債費比率（分子）の構造'!K$53),'実質公債費比率（分子）の構造'!K$53,NA())</f>
        <v>321</v>
      </c>
      <c r="D50" s="176" t="e">
        <f>NA()</f>
        <v>#N/A</v>
      </c>
      <c r="E50" s="176" t="e">
        <f>NA()</f>
        <v>#N/A</v>
      </c>
      <c r="F50" s="176">
        <f>IF(ISNUMBER('実質公債費比率（分子）の構造'!L$53),'実質公債費比率（分子）の構造'!L$53,NA())</f>
        <v>328</v>
      </c>
      <c r="G50" s="176" t="e">
        <f>NA()</f>
        <v>#N/A</v>
      </c>
      <c r="H50" s="176" t="e">
        <f>NA()</f>
        <v>#N/A</v>
      </c>
      <c r="I50" s="176">
        <f>IF(ISNUMBER('実質公債費比率（分子）の構造'!M$53),'実質公債費比率（分子）の構造'!M$53,NA())</f>
        <v>313</v>
      </c>
      <c r="J50" s="176" t="e">
        <f>NA()</f>
        <v>#N/A</v>
      </c>
      <c r="K50" s="176" t="e">
        <f>NA()</f>
        <v>#N/A</v>
      </c>
      <c r="L50" s="176">
        <f>IF(ISNUMBER('実質公債費比率（分子）の構造'!N$53),'実質公債費比率（分子）の構造'!N$53,NA())</f>
        <v>300</v>
      </c>
      <c r="M50" s="176" t="e">
        <f>NA()</f>
        <v>#N/A</v>
      </c>
      <c r="N50" s="176" t="e">
        <f>NA()</f>
        <v>#N/A</v>
      </c>
      <c r="O50" s="176">
        <f>IF(ISNUMBER('実質公債費比率（分子）の構造'!O$53),'実質公債費比率（分子）の構造'!O$53,NA())</f>
        <v>297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5855</v>
      </c>
      <c r="E56" s="175"/>
      <c r="F56" s="175"/>
      <c r="G56" s="175">
        <f>'将来負担比率（分子）の構造'!J$52</f>
        <v>6029</v>
      </c>
      <c r="H56" s="175"/>
      <c r="I56" s="175"/>
      <c r="J56" s="175">
        <f>'将来負担比率（分子）の構造'!K$52</f>
        <v>5957</v>
      </c>
      <c r="K56" s="175"/>
      <c r="L56" s="175"/>
      <c r="M56" s="175">
        <f>'将来負担比率（分子）の構造'!L$52</f>
        <v>5891</v>
      </c>
      <c r="N56" s="175"/>
      <c r="O56" s="175"/>
      <c r="P56" s="175">
        <f>'将来負担比率（分子）の構造'!M$52</f>
        <v>5764</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1855</v>
      </c>
      <c r="E58" s="175"/>
      <c r="F58" s="175"/>
      <c r="G58" s="175">
        <f>'将来負担比率（分子）の構造'!J$50</f>
        <v>1380</v>
      </c>
      <c r="H58" s="175"/>
      <c r="I58" s="175"/>
      <c r="J58" s="175">
        <f>'将来負担比率（分子）の構造'!K$50</f>
        <v>1638</v>
      </c>
      <c r="K58" s="175"/>
      <c r="L58" s="175"/>
      <c r="M58" s="175">
        <f>'将来負担比率（分子）の構造'!L$50</f>
        <v>1800</v>
      </c>
      <c r="N58" s="175"/>
      <c r="O58" s="175"/>
      <c r="P58" s="175">
        <f>'将来負担比率（分子）の構造'!M$50</f>
        <v>1517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918</v>
      </c>
      <c r="C62" s="175"/>
      <c r="D62" s="175"/>
      <c r="E62" s="175">
        <f>'将来負担比率（分子）の構造'!J$45</f>
        <v>1025</v>
      </c>
      <c r="F62" s="175"/>
      <c r="G62" s="175"/>
      <c r="H62" s="175">
        <f>'将来負担比率（分子）の構造'!K$45</f>
        <v>840</v>
      </c>
      <c r="I62" s="175"/>
      <c r="J62" s="175"/>
      <c r="K62" s="175">
        <f>'将来負担比率（分子）の構造'!L$45</f>
        <v>820</v>
      </c>
      <c r="L62" s="175"/>
      <c r="M62" s="175"/>
      <c r="N62" s="175">
        <f>'将来負担比率（分子）の構造'!M$45</f>
        <v>777</v>
      </c>
      <c r="O62" s="175"/>
      <c r="P62" s="175"/>
    </row>
    <row r="63" spans="1:16" x14ac:dyDescent="0.15">
      <c r="A63" s="175" t="s">
        <v>34</v>
      </c>
      <c r="B63" s="175">
        <f>'将来負担比率（分子）の構造'!I$44</f>
        <v>84</v>
      </c>
      <c r="C63" s="175"/>
      <c r="D63" s="175"/>
      <c r="E63" s="175">
        <f>'将来負担比率（分子）の構造'!J$44</f>
        <v>55</v>
      </c>
      <c r="F63" s="175"/>
      <c r="G63" s="175"/>
      <c r="H63" s="175">
        <f>'将来負担比率（分子）の構造'!K$44</f>
        <v>27</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2814</v>
      </c>
      <c r="C64" s="175"/>
      <c r="D64" s="175"/>
      <c r="E64" s="175">
        <f>'将来負担比率（分子）の構造'!J$43</f>
        <v>2689</v>
      </c>
      <c r="F64" s="175"/>
      <c r="G64" s="175"/>
      <c r="H64" s="175">
        <f>'将来負担比率（分子）の構造'!K$43</f>
        <v>2614</v>
      </c>
      <c r="I64" s="175"/>
      <c r="J64" s="175"/>
      <c r="K64" s="175">
        <f>'将来負担比率（分子）の構造'!L$43</f>
        <v>2449</v>
      </c>
      <c r="L64" s="175"/>
      <c r="M64" s="175"/>
      <c r="N64" s="175">
        <f>'将来負担比率（分子）の構造'!M$43</f>
        <v>2312</v>
      </c>
      <c r="O64" s="175"/>
      <c r="P64" s="175"/>
    </row>
    <row r="65" spans="1:16" x14ac:dyDescent="0.15">
      <c r="A65" s="175" t="s">
        <v>32</v>
      </c>
      <c r="B65" s="175">
        <f>'将来負担比率（分子）の構造'!I$42</f>
        <v>2</v>
      </c>
      <c r="C65" s="175"/>
      <c r="D65" s="175"/>
      <c r="E65" s="175">
        <f>'将来負担比率（分子）の構造'!J$42</f>
        <v>2</v>
      </c>
      <c r="F65" s="175"/>
      <c r="G65" s="175"/>
      <c r="H65" s="175">
        <f>'将来負担比率（分子）の構造'!K$42</f>
        <v>1</v>
      </c>
      <c r="I65" s="175"/>
      <c r="J65" s="175"/>
      <c r="K65" s="175">
        <f>'将来負担比率（分子）の構造'!L$42</f>
        <v>1</v>
      </c>
      <c r="L65" s="175"/>
      <c r="M65" s="175"/>
      <c r="N65" s="175">
        <f>'将来負担比率（分子）の構造'!M$42</f>
        <v>1</v>
      </c>
      <c r="O65" s="175"/>
      <c r="P65" s="175"/>
    </row>
    <row r="66" spans="1:16" x14ac:dyDescent="0.15">
      <c r="A66" s="175" t="s">
        <v>31</v>
      </c>
      <c r="B66" s="175">
        <f>'将来負担比率（分子）の構造'!I$41</f>
        <v>6010</v>
      </c>
      <c r="C66" s="175"/>
      <c r="D66" s="175"/>
      <c r="E66" s="175">
        <f>'将来負担比率（分子）の構造'!J$41</f>
        <v>6328</v>
      </c>
      <c r="F66" s="175"/>
      <c r="G66" s="175"/>
      <c r="H66" s="175">
        <f>'将来負担比率（分子）の構造'!K$41</f>
        <v>6248</v>
      </c>
      <c r="I66" s="175"/>
      <c r="J66" s="175"/>
      <c r="K66" s="175">
        <f>'将来負担比率（分子）の構造'!L$41</f>
        <v>6153</v>
      </c>
      <c r="L66" s="175"/>
      <c r="M66" s="175"/>
      <c r="N66" s="175">
        <f>'将来負担比率（分子）の構造'!M$41</f>
        <v>6094</v>
      </c>
      <c r="O66" s="175"/>
      <c r="P66" s="175"/>
    </row>
    <row r="67" spans="1:16" x14ac:dyDescent="0.15">
      <c r="A67" s="175" t="s">
        <v>71</v>
      </c>
      <c r="B67" s="175" t="e">
        <f>NA()</f>
        <v>#N/A</v>
      </c>
      <c r="C67" s="175">
        <f>IF(ISNUMBER('将来負担比率（分子）の構造'!I$53), IF('将来負担比率（分子）の構造'!I$53 &lt; 0, 0, '将来負担比率（分子）の構造'!I$53), NA())</f>
        <v>2120</v>
      </c>
      <c r="D67" s="175" t="e">
        <f>NA()</f>
        <v>#N/A</v>
      </c>
      <c r="E67" s="175" t="e">
        <f>NA()</f>
        <v>#N/A</v>
      </c>
      <c r="F67" s="175">
        <f>IF(ISNUMBER('将来負担比率（分子）の構造'!J$53), IF('将来負担比率（分子）の構造'!J$53 &lt; 0, 0, '将来負担比率（分子）の構造'!J$53), NA())</f>
        <v>2691</v>
      </c>
      <c r="G67" s="175" t="e">
        <f>NA()</f>
        <v>#N/A</v>
      </c>
      <c r="H67" s="175" t="e">
        <f>NA()</f>
        <v>#N/A</v>
      </c>
      <c r="I67" s="175">
        <f>IF(ISNUMBER('将来負担比率（分子）の構造'!K$53), IF('将来負担比率（分子）の構造'!K$53 &lt; 0, 0, '将来負担比率（分子）の構造'!K$53), NA())</f>
        <v>2136</v>
      </c>
      <c r="J67" s="175" t="e">
        <f>NA()</f>
        <v>#N/A</v>
      </c>
      <c r="K67" s="175" t="e">
        <f>NA()</f>
        <v>#N/A</v>
      </c>
      <c r="L67" s="175">
        <f>IF(ISNUMBER('将来負担比率（分子）の構造'!L$53), IF('将来負担比率（分子）の構造'!L$53 &lt; 0, 0, '将来負担比率（分子）の構造'!L$53), NA())</f>
        <v>1732</v>
      </c>
      <c r="M67" s="175" t="e">
        <f>NA()</f>
        <v>#N/A</v>
      </c>
      <c r="N67" s="175" t="e">
        <f>NA()</f>
        <v>#N/A</v>
      </c>
      <c r="O67" s="175">
        <f>IF(ISNUMBER('将来負担比率（分子）の構造'!M$53), IF('将来負担比率（分子）の構造'!M$53 &lt; 0, 0, '将来負担比率（分子）の構造'!M$53), NA())</f>
        <v>1903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1175</v>
      </c>
      <c r="C72" s="179">
        <f>基金残高に係る経年分析!G55</f>
        <v>1286</v>
      </c>
      <c r="D72" s="179">
        <f>基金残高に係る経年分析!H55</f>
        <v>1003</v>
      </c>
    </row>
    <row r="73" spans="1:16" x14ac:dyDescent="0.15">
      <c r="A73" s="178" t="s">
        <v>74</v>
      </c>
      <c r="B73" s="179">
        <f>基金残高に係る経年分析!F56</f>
        <v>2</v>
      </c>
      <c r="C73" s="179">
        <f>基金残高に係る経年分析!G56</f>
        <v>2</v>
      </c>
      <c r="D73" s="179" t="str">
        <f>基金残高に係る経年分析!H56</f>
        <v>-</v>
      </c>
    </row>
    <row r="74" spans="1:16" x14ac:dyDescent="0.15">
      <c r="A74" s="178" t="s">
        <v>75</v>
      </c>
      <c r="B74" s="179">
        <f>基金残高に係る経年分析!F57</f>
        <v>374</v>
      </c>
      <c r="C74" s="179">
        <f>基金残高に係る経年分析!G57</f>
        <v>462</v>
      </c>
      <c r="D74" s="179">
        <f>基金残高に係る経年分析!H57</f>
        <v>324</v>
      </c>
    </row>
  </sheetData>
  <sheetProtection algorithmName="SHA-512" hashValue="nL1XxEzLetySXRYFmEcDOM9SONx7RZNRhFCZvSOrh1fMoQmBWC3A2E1rAnMQ6ISwCc72+Lwpbym5Tm2e7jE+Og==" saltValue="o4WztT8uH3192SZY7Wy2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723772</v>
      </c>
      <c r="S5" s="713"/>
      <c r="T5" s="713"/>
      <c r="U5" s="713"/>
      <c r="V5" s="713"/>
      <c r="W5" s="713"/>
      <c r="X5" s="713"/>
      <c r="Y5" s="738"/>
      <c r="Z5" s="751">
        <v>8.8000000000000007</v>
      </c>
      <c r="AA5" s="751"/>
      <c r="AB5" s="751"/>
      <c r="AC5" s="751"/>
      <c r="AD5" s="752">
        <v>723772</v>
      </c>
      <c r="AE5" s="752"/>
      <c r="AF5" s="752"/>
      <c r="AG5" s="752"/>
      <c r="AH5" s="752"/>
      <c r="AI5" s="752"/>
      <c r="AJ5" s="752"/>
      <c r="AK5" s="752"/>
      <c r="AL5" s="739">
        <v>19.2</v>
      </c>
      <c r="AM5" s="721"/>
      <c r="AN5" s="721"/>
      <c r="AO5" s="740"/>
      <c r="AP5" s="715" t="s">
        <v>217</v>
      </c>
      <c r="AQ5" s="716"/>
      <c r="AR5" s="716"/>
      <c r="AS5" s="716"/>
      <c r="AT5" s="716"/>
      <c r="AU5" s="716"/>
      <c r="AV5" s="716"/>
      <c r="AW5" s="716"/>
      <c r="AX5" s="716"/>
      <c r="AY5" s="716"/>
      <c r="AZ5" s="716"/>
      <c r="BA5" s="716"/>
      <c r="BB5" s="716"/>
      <c r="BC5" s="716"/>
      <c r="BD5" s="716"/>
      <c r="BE5" s="716"/>
      <c r="BF5" s="717"/>
      <c r="BG5" s="657">
        <v>721806</v>
      </c>
      <c r="BH5" s="658"/>
      <c r="BI5" s="658"/>
      <c r="BJ5" s="658"/>
      <c r="BK5" s="658"/>
      <c r="BL5" s="658"/>
      <c r="BM5" s="658"/>
      <c r="BN5" s="659"/>
      <c r="BO5" s="695">
        <v>99.7</v>
      </c>
      <c r="BP5" s="695"/>
      <c r="BQ5" s="695"/>
      <c r="BR5" s="695"/>
      <c r="BS5" s="696" t="s">
        <v>122</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88470</v>
      </c>
      <c r="S6" s="658"/>
      <c r="T6" s="658"/>
      <c r="U6" s="658"/>
      <c r="V6" s="658"/>
      <c r="W6" s="658"/>
      <c r="X6" s="658"/>
      <c r="Y6" s="659"/>
      <c r="Z6" s="695">
        <v>1.1000000000000001</v>
      </c>
      <c r="AA6" s="695"/>
      <c r="AB6" s="695"/>
      <c r="AC6" s="695"/>
      <c r="AD6" s="696">
        <v>88470</v>
      </c>
      <c r="AE6" s="696"/>
      <c r="AF6" s="696"/>
      <c r="AG6" s="696"/>
      <c r="AH6" s="696"/>
      <c r="AI6" s="696"/>
      <c r="AJ6" s="696"/>
      <c r="AK6" s="696"/>
      <c r="AL6" s="660">
        <v>2.4</v>
      </c>
      <c r="AM6" s="661"/>
      <c r="AN6" s="661"/>
      <c r="AO6" s="697"/>
      <c r="AP6" s="654" t="s">
        <v>222</v>
      </c>
      <c r="AQ6" s="655"/>
      <c r="AR6" s="655"/>
      <c r="AS6" s="655"/>
      <c r="AT6" s="655"/>
      <c r="AU6" s="655"/>
      <c r="AV6" s="655"/>
      <c r="AW6" s="655"/>
      <c r="AX6" s="655"/>
      <c r="AY6" s="655"/>
      <c r="AZ6" s="655"/>
      <c r="BA6" s="655"/>
      <c r="BB6" s="655"/>
      <c r="BC6" s="655"/>
      <c r="BD6" s="655"/>
      <c r="BE6" s="655"/>
      <c r="BF6" s="656"/>
      <c r="BG6" s="657">
        <v>721806</v>
      </c>
      <c r="BH6" s="658"/>
      <c r="BI6" s="658"/>
      <c r="BJ6" s="658"/>
      <c r="BK6" s="658"/>
      <c r="BL6" s="658"/>
      <c r="BM6" s="658"/>
      <c r="BN6" s="659"/>
      <c r="BO6" s="695">
        <v>99.7</v>
      </c>
      <c r="BP6" s="695"/>
      <c r="BQ6" s="695"/>
      <c r="BR6" s="695"/>
      <c r="BS6" s="696" t="s">
        <v>122</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73184</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73184</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174</v>
      </c>
      <c r="S7" s="658"/>
      <c r="T7" s="658"/>
      <c r="U7" s="658"/>
      <c r="V7" s="658"/>
      <c r="W7" s="658"/>
      <c r="X7" s="658"/>
      <c r="Y7" s="659"/>
      <c r="Z7" s="695">
        <v>0</v>
      </c>
      <c r="AA7" s="695"/>
      <c r="AB7" s="695"/>
      <c r="AC7" s="695"/>
      <c r="AD7" s="696">
        <v>174</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271557</v>
      </c>
      <c r="BH7" s="658"/>
      <c r="BI7" s="658"/>
      <c r="BJ7" s="658"/>
      <c r="BK7" s="658"/>
      <c r="BL7" s="658"/>
      <c r="BM7" s="658"/>
      <c r="BN7" s="659"/>
      <c r="BO7" s="695">
        <v>37.5</v>
      </c>
      <c r="BP7" s="695"/>
      <c r="BQ7" s="695"/>
      <c r="BR7" s="695"/>
      <c r="BS7" s="696" t="s">
        <v>122</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852207</v>
      </c>
      <c r="CS7" s="658"/>
      <c r="CT7" s="658"/>
      <c r="CU7" s="658"/>
      <c r="CV7" s="658"/>
      <c r="CW7" s="658"/>
      <c r="CX7" s="658"/>
      <c r="CY7" s="659"/>
      <c r="CZ7" s="695">
        <v>11</v>
      </c>
      <c r="DA7" s="695"/>
      <c r="DB7" s="695"/>
      <c r="DC7" s="695"/>
      <c r="DD7" s="663">
        <v>10406</v>
      </c>
      <c r="DE7" s="658"/>
      <c r="DF7" s="658"/>
      <c r="DG7" s="658"/>
      <c r="DH7" s="658"/>
      <c r="DI7" s="658"/>
      <c r="DJ7" s="658"/>
      <c r="DK7" s="658"/>
      <c r="DL7" s="658"/>
      <c r="DM7" s="658"/>
      <c r="DN7" s="658"/>
      <c r="DO7" s="658"/>
      <c r="DP7" s="659"/>
      <c r="DQ7" s="663">
        <v>757249</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1924</v>
      </c>
      <c r="S8" s="658"/>
      <c r="T8" s="658"/>
      <c r="U8" s="658"/>
      <c r="V8" s="658"/>
      <c r="W8" s="658"/>
      <c r="X8" s="658"/>
      <c r="Y8" s="659"/>
      <c r="Z8" s="695">
        <v>0</v>
      </c>
      <c r="AA8" s="695"/>
      <c r="AB8" s="695"/>
      <c r="AC8" s="695"/>
      <c r="AD8" s="696">
        <v>1924</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12948</v>
      </c>
      <c r="BH8" s="658"/>
      <c r="BI8" s="658"/>
      <c r="BJ8" s="658"/>
      <c r="BK8" s="658"/>
      <c r="BL8" s="658"/>
      <c r="BM8" s="658"/>
      <c r="BN8" s="659"/>
      <c r="BO8" s="695">
        <v>1.8</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2392063</v>
      </c>
      <c r="CS8" s="658"/>
      <c r="CT8" s="658"/>
      <c r="CU8" s="658"/>
      <c r="CV8" s="658"/>
      <c r="CW8" s="658"/>
      <c r="CX8" s="658"/>
      <c r="CY8" s="659"/>
      <c r="CZ8" s="695">
        <v>30.9</v>
      </c>
      <c r="DA8" s="695"/>
      <c r="DB8" s="695"/>
      <c r="DC8" s="695"/>
      <c r="DD8" s="663">
        <v>84716</v>
      </c>
      <c r="DE8" s="658"/>
      <c r="DF8" s="658"/>
      <c r="DG8" s="658"/>
      <c r="DH8" s="658"/>
      <c r="DI8" s="658"/>
      <c r="DJ8" s="658"/>
      <c r="DK8" s="658"/>
      <c r="DL8" s="658"/>
      <c r="DM8" s="658"/>
      <c r="DN8" s="658"/>
      <c r="DO8" s="658"/>
      <c r="DP8" s="659"/>
      <c r="DQ8" s="663">
        <v>1414325</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2579</v>
      </c>
      <c r="S9" s="658"/>
      <c r="T9" s="658"/>
      <c r="U9" s="658"/>
      <c r="V9" s="658"/>
      <c r="W9" s="658"/>
      <c r="X9" s="658"/>
      <c r="Y9" s="659"/>
      <c r="Z9" s="695">
        <v>0</v>
      </c>
      <c r="AA9" s="695"/>
      <c r="AB9" s="695"/>
      <c r="AC9" s="695"/>
      <c r="AD9" s="696">
        <v>2579</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232355</v>
      </c>
      <c r="BH9" s="658"/>
      <c r="BI9" s="658"/>
      <c r="BJ9" s="658"/>
      <c r="BK9" s="658"/>
      <c r="BL9" s="658"/>
      <c r="BM9" s="658"/>
      <c r="BN9" s="659"/>
      <c r="BO9" s="695">
        <v>32.1</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525644</v>
      </c>
      <c r="CS9" s="658"/>
      <c r="CT9" s="658"/>
      <c r="CU9" s="658"/>
      <c r="CV9" s="658"/>
      <c r="CW9" s="658"/>
      <c r="CX9" s="658"/>
      <c r="CY9" s="659"/>
      <c r="CZ9" s="695">
        <v>6.8</v>
      </c>
      <c r="DA9" s="695"/>
      <c r="DB9" s="695"/>
      <c r="DC9" s="695"/>
      <c r="DD9" s="663">
        <v>49278</v>
      </c>
      <c r="DE9" s="658"/>
      <c r="DF9" s="658"/>
      <c r="DG9" s="658"/>
      <c r="DH9" s="658"/>
      <c r="DI9" s="658"/>
      <c r="DJ9" s="658"/>
      <c r="DK9" s="658"/>
      <c r="DL9" s="658"/>
      <c r="DM9" s="658"/>
      <c r="DN9" s="658"/>
      <c r="DO9" s="658"/>
      <c r="DP9" s="659"/>
      <c r="DQ9" s="663">
        <v>381327</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18160</v>
      </c>
      <c r="BH10" s="658"/>
      <c r="BI10" s="658"/>
      <c r="BJ10" s="658"/>
      <c r="BK10" s="658"/>
      <c r="BL10" s="658"/>
      <c r="BM10" s="658"/>
      <c r="BN10" s="659"/>
      <c r="BO10" s="695">
        <v>2.5</v>
      </c>
      <c r="BP10" s="695"/>
      <c r="BQ10" s="695"/>
      <c r="BR10" s="695"/>
      <c r="BS10" s="696" t="s">
        <v>122</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v>20020</v>
      </c>
      <c r="CS10" s="658"/>
      <c r="CT10" s="658"/>
      <c r="CU10" s="658"/>
      <c r="CV10" s="658"/>
      <c r="CW10" s="658"/>
      <c r="CX10" s="658"/>
      <c r="CY10" s="659"/>
      <c r="CZ10" s="695">
        <v>0.3</v>
      </c>
      <c r="DA10" s="695"/>
      <c r="DB10" s="695"/>
      <c r="DC10" s="695"/>
      <c r="DD10" s="663" t="s">
        <v>122</v>
      </c>
      <c r="DE10" s="658"/>
      <c r="DF10" s="658"/>
      <c r="DG10" s="658"/>
      <c r="DH10" s="658"/>
      <c r="DI10" s="658"/>
      <c r="DJ10" s="658"/>
      <c r="DK10" s="658"/>
      <c r="DL10" s="658"/>
      <c r="DM10" s="658"/>
      <c r="DN10" s="658"/>
      <c r="DO10" s="658"/>
      <c r="DP10" s="659"/>
      <c r="DQ10" s="663">
        <v>16</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212377</v>
      </c>
      <c r="S11" s="658"/>
      <c r="T11" s="658"/>
      <c r="U11" s="658"/>
      <c r="V11" s="658"/>
      <c r="W11" s="658"/>
      <c r="X11" s="658"/>
      <c r="Y11" s="659"/>
      <c r="Z11" s="660">
        <v>2.6</v>
      </c>
      <c r="AA11" s="661"/>
      <c r="AB11" s="661"/>
      <c r="AC11" s="662"/>
      <c r="AD11" s="663">
        <v>212377</v>
      </c>
      <c r="AE11" s="658"/>
      <c r="AF11" s="658"/>
      <c r="AG11" s="658"/>
      <c r="AH11" s="658"/>
      <c r="AI11" s="658"/>
      <c r="AJ11" s="658"/>
      <c r="AK11" s="659"/>
      <c r="AL11" s="660">
        <v>5.6</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8094</v>
      </c>
      <c r="BH11" s="658"/>
      <c r="BI11" s="658"/>
      <c r="BJ11" s="658"/>
      <c r="BK11" s="658"/>
      <c r="BL11" s="658"/>
      <c r="BM11" s="658"/>
      <c r="BN11" s="659"/>
      <c r="BO11" s="695">
        <v>1.1000000000000001</v>
      </c>
      <c r="BP11" s="695"/>
      <c r="BQ11" s="695"/>
      <c r="BR11" s="695"/>
      <c r="BS11" s="696" t="s">
        <v>122</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314867</v>
      </c>
      <c r="CS11" s="658"/>
      <c r="CT11" s="658"/>
      <c r="CU11" s="658"/>
      <c r="CV11" s="658"/>
      <c r="CW11" s="658"/>
      <c r="CX11" s="658"/>
      <c r="CY11" s="659"/>
      <c r="CZ11" s="695">
        <v>4.0999999999999996</v>
      </c>
      <c r="DA11" s="695"/>
      <c r="DB11" s="695"/>
      <c r="DC11" s="695"/>
      <c r="DD11" s="663">
        <v>71212</v>
      </c>
      <c r="DE11" s="658"/>
      <c r="DF11" s="658"/>
      <c r="DG11" s="658"/>
      <c r="DH11" s="658"/>
      <c r="DI11" s="658"/>
      <c r="DJ11" s="658"/>
      <c r="DK11" s="658"/>
      <c r="DL11" s="658"/>
      <c r="DM11" s="658"/>
      <c r="DN11" s="658"/>
      <c r="DO11" s="658"/>
      <c r="DP11" s="659"/>
      <c r="DQ11" s="663">
        <v>158015</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363311</v>
      </c>
      <c r="BH12" s="658"/>
      <c r="BI12" s="658"/>
      <c r="BJ12" s="658"/>
      <c r="BK12" s="658"/>
      <c r="BL12" s="658"/>
      <c r="BM12" s="658"/>
      <c r="BN12" s="659"/>
      <c r="BO12" s="695">
        <v>50.2</v>
      </c>
      <c r="BP12" s="695"/>
      <c r="BQ12" s="695"/>
      <c r="BR12" s="695"/>
      <c r="BS12" s="696" t="s">
        <v>122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311468</v>
      </c>
      <c r="CS12" s="658"/>
      <c r="CT12" s="658"/>
      <c r="CU12" s="658"/>
      <c r="CV12" s="658"/>
      <c r="CW12" s="658"/>
      <c r="CX12" s="658"/>
      <c r="CY12" s="659"/>
      <c r="CZ12" s="695">
        <v>4</v>
      </c>
      <c r="DA12" s="695"/>
      <c r="DB12" s="695"/>
      <c r="DC12" s="695"/>
      <c r="DD12" s="663">
        <v>10772</v>
      </c>
      <c r="DE12" s="658"/>
      <c r="DF12" s="658"/>
      <c r="DG12" s="658"/>
      <c r="DH12" s="658"/>
      <c r="DI12" s="658"/>
      <c r="DJ12" s="658"/>
      <c r="DK12" s="658"/>
      <c r="DL12" s="658"/>
      <c r="DM12" s="658"/>
      <c r="DN12" s="658"/>
      <c r="DO12" s="658"/>
      <c r="DP12" s="659"/>
      <c r="DQ12" s="663">
        <v>250206</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348630</v>
      </c>
      <c r="BH13" s="658"/>
      <c r="BI13" s="658"/>
      <c r="BJ13" s="658"/>
      <c r="BK13" s="658"/>
      <c r="BL13" s="658"/>
      <c r="BM13" s="658"/>
      <c r="BN13" s="659"/>
      <c r="BO13" s="695">
        <v>48.2</v>
      </c>
      <c r="BP13" s="695"/>
      <c r="BQ13" s="695"/>
      <c r="BR13" s="695"/>
      <c r="BS13" s="696" t="s">
        <v>122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610242</v>
      </c>
      <c r="CS13" s="658"/>
      <c r="CT13" s="658"/>
      <c r="CU13" s="658"/>
      <c r="CV13" s="658"/>
      <c r="CW13" s="658"/>
      <c r="CX13" s="658"/>
      <c r="CY13" s="659"/>
      <c r="CZ13" s="695">
        <v>7.9</v>
      </c>
      <c r="DA13" s="695"/>
      <c r="DB13" s="695"/>
      <c r="DC13" s="695"/>
      <c r="DD13" s="663">
        <v>187088</v>
      </c>
      <c r="DE13" s="658"/>
      <c r="DF13" s="658"/>
      <c r="DG13" s="658"/>
      <c r="DH13" s="658"/>
      <c r="DI13" s="658"/>
      <c r="DJ13" s="658"/>
      <c r="DK13" s="658"/>
      <c r="DL13" s="658"/>
      <c r="DM13" s="658"/>
      <c r="DN13" s="658"/>
      <c r="DO13" s="658"/>
      <c r="DP13" s="659"/>
      <c r="DQ13" s="663">
        <v>429165</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264</v>
      </c>
      <c r="S14" s="658"/>
      <c r="T14" s="658"/>
      <c r="U14" s="658"/>
      <c r="V14" s="658"/>
      <c r="W14" s="658"/>
      <c r="X14" s="658"/>
      <c r="Y14" s="659"/>
      <c r="Z14" s="695">
        <v>0</v>
      </c>
      <c r="AA14" s="695"/>
      <c r="AB14" s="695"/>
      <c r="AC14" s="695"/>
      <c r="AD14" s="696">
        <v>264</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32599</v>
      </c>
      <c r="BH14" s="658"/>
      <c r="BI14" s="658"/>
      <c r="BJ14" s="658"/>
      <c r="BK14" s="658"/>
      <c r="BL14" s="658"/>
      <c r="BM14" s="658"/>
      <c r="BN14" s="659"/>
      <c r="BO14" s="695">
        <v>4.5</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294698</v>
      </c>
      <c r="CS14" s="658"/>
      <c r="CT14" s="658"/>
      <c r="CU14" s="658"/>
      <c r="CV14" s="658"/>
      <c r="CW14" s="658"/>
      <c r="CX14" s="658"/>
      <c r="CY14" s="659"/>
      <c r="CZ14" s="695">
        <v>3.8</v>
      </c>
      <c r="DA14" s="695"/>
      <c r="DB14" s="695"/>
      <c r="DC14" s="695"/>
      <c r="DD14" s="663">
        <v>30660</v>
      </c>
      <c r="DE14" s="658"/>
      <c r="DF14" s="658"/>
      <c r="DG14" s="658"/>
      <c r="DH14" s="658"/>
      <c r="DI14" s="658"/>
      <c r="DJ14" s="658"/>
      <c r="DK14" s="658"/>
      <c r="DL14" s="658"/>
      <c r="DM14" s="658"/>
      <c r="DN14" s="658"/>
      <c r="DO14" s="658"/>
      <c r="DP14" s="659"/>
      <c r="DQ14" s="663">
        <v>262864</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54339</v>
      </c>
      <c r="BH15" s="658"/>
      <c r="BI15" s="658"/>
      <c r="BJ15" s="658"/>
      <c r="BK15" s="658"/>
      <c r="BL15" s="658"/>
      <c r="BM15" s="658"/>
      <c r="BN15" s="659"/>
      <c r="BO15" s="695">
        <v>7.5</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553266</v>
      </c>
      <c r="CS15" s="658"/>
      <c r="CT15" s="658"/>
      <c r="CU15" s="658"/>
      <c r="CV15" s="658"/>
      <c r="CW15" s="658"/>
      <c r="CX15" s="658"/>
      <c r="CY15" s="659"/>
      <c r="CZ15" s="695">
        <v>7.2</v>
      </c>
      <c r="DA15" s="695"/>
      <c r="DB15" s="695"/>
      <c r="DC15" s="695"/>
      <c r="DD15" s="663">
        <v>31131</v>
      </c>
      <c r="DE15" s="658"/>
      <c r="DF15" s="658"/>
      <c r="DG15" s="658"/>
      <c r="DH15" s="658"/>
      <c r="DI15" s="658"/>
      <c r="DJ15" s="658"/>
      <c r="DK15" s="658"/>
      <c r="DL15" s="658"/>
      <c r="DM15" s="658"/>
      <c r="DN15" s="658"/>
      <c r="DO15" s="658"/>
      <c r="DP15" s="659"/>
      <c r="DQ15" s="663">
        <v>484989</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3560</v>
      </c>
      <c r="S16" s="658"/>
      <c r="T16" s="658"/>
      <c r="U16" s="658"/>
      <c r="V16" s="658"/>
      <c r="W16" s="658"/>
      <c r="X16" s="658"/>
      <c r="Y16" s="659"/>
      <c r="Z16" s="695">
        <v>0</v>
      </c>
      <c r="AA16" s="695"/>
      <c r="AB16" s="695"/>
      <c r="AC16" s="695"/>
      <c r="AD16" s="696">
        <v>3560</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1204605</v>
      </c>
      <c r="CS16" s="658"/>
      <c r="CT16" s="658"/>
      <c r="CU16" s="658"/>
      <c r="CV16" s="658"/>
      <c r="CW16" s="658"/>
      <c r="CX16" s="658"/>
      <c r="CY16" s="659"/>
      <c r="CZ16" s="695">
        <v>15.6</v>
      </c>
      <c r="DA16" s="695"/>
      <c r="DB16" s="695"/>
      <c r="DC16" s="695"/>
      <c r="DD16" s="663" t="s">
        <v>122</v>
      </c>
      <c r="DE16" s="658"/>
      <c r="DF16" s="658"/>
      <c r="DG16" s="658"/>
      <c r="DH16" s="658"/>
      <c r="DI16" s="658"/>
      <c r="DJ16" s="658"/>
      <c r="DK16" s="658"/>
      <c r="DL16" s="658"/>
      <c r="DM16" s="658"/>
      <c r="DN16" s="658"/>
      <c r="DO16" s="658"/>
      <c r="DP16" s="659"/>
      <c r="DQ16" s="663">
        <v>370380</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11848</v>
      </c>
      <c r="S17" s="658"/>
      <c r="T17" s="658"/>
      <c r="U17" s="658"/>
      <c r="V17" s="658"/>
      <c r="W17" s="658"/>
      <c r="X17" s="658"/>
      <c r="Y17" s="659"/>
      <c r="Z17" s="695">
        <v>0.1</v>
      </c>
      <c r="AA17" s="695"/>
      <c r="AB17" s="695"/>
      <c r="AC17" s="695"/>
      <c r="AD17" s="696">
        <v>11848</v>
      </c>
      <c r="AE17" s="696"/>
      <c r="AF17" s="696"/>
      <c r="AG17" s="696"/>
      <c r="AH17" s="696"/>
      <c r="AI17" s="696"/>
      <c r="AJ17" s="696"/>
      <c r="AK17" s="696"/>
      <c r="AL17" s="660">
        <v>0.3</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578044</v>
      </c>
      <c r="CS17" s="658"/>
      <c r="CT17" s="658"/>
      <c r="CU17" s="658"/>
      <c r="CV17" s="658"/>
      <c r="CW17" s="658"/>
      <c r="CX17" s="658"/>
      <c r="CY17" s="659"/>
      <c r="CZ17" s="695">
        <v>7.5</v>
      </c>
      <c r="DA17" s="695"/>
      <c r="DB17" s="695"/>
      <c r="DC17" s="695"/>
      <c r="DD17" s="663" t="s">
        <v>122</v>
      </c>
      <c r="DE17" s="658"/>
      <c r="DF17" s="658"/>
      <c r="DG17" s="658"/>
      <c r="DH17" s="658"/>
      <c r="DI17" s="658"/>
      <c r="DJ17" s="658"/>
      <c r="DK17" s="658"/>
      <c r="DL17" s="658"/>
      <c r="DM17" s="658"/>
      <c r="DN17" s="658"/>
      <c r="DO17" s="658"/>
      <c r="DP17" s="659"/>
      <c r="DQ17" s="663">
        <v>578044</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4254</v>
      </c>
      <c r="S18" s="658"/>
      <c r="T18" s="658"/>
      <c r="U18" s="658"/>
      <c r="V18" s="658"/>
      <c r="W18" s="658"/>
      <c r="X18" s="658"/>
      <c r="Y18" s="659"/>
      <c r="Z18" s="695">
        <v>0.1</v>
      </c>
      <c r="AA18" s="695"/>
      <c r="AB18" s="695"/>
      <c r="AC18" s="695"/>
      <c r="AD18" s="696">
        <v>4254</v>
      </c>
      <c r="AE18" s="696"/>
      <c r="AF18" s="696"/>
      <c r="AG18" s="696"/>
      <c r="AH18" s="696"/>
      <c r="AI18" s="696"/>
      <c r="AJ18" s="696"/>
      <c r="AK18" s="696"/>
      <c r="AL18" s="660">
        <v>0.1</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3427</v>
      </c>
      <c r="S19" s="658"/>
      <c r="T19" s="658"/>
      <c r="U19" s="658"/>
      <c r="V19" s="658"/>
      <c r="W19" s="658"/>
      <c r="X19" s="658"/>
      <c r="Y19" s="659"/>
      <c r="Z19" s="695">
        <v>0</v>
      </c>
      <c r="AA19" s="695"/>
      <c r="AB19" s="695"/>
      <c r="AC19" s="695"/>
      <c r="AD19" s="696">
        <v>3427</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1966</v>
      </c>
      <c r="BH19" s="658"/>
      <c r="BI19" s="658"/>
      <c r="BJ19" s="658"/>
      <c r="BK19" s="658"/>
      <c r="BL19" s="658"/>
      <c r="BM19" s="658"/>
      <c r="BN19" s="659"/>
      <c r="BO19" s="695">
        <v>0.3</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827</v>
      </c>
      <c r="S20" s="658"/>
      <c r="T20" s="658"/>
      <c r="U20" s="658"/>
      <c r="V20" s="658"/>
      <c r="W20" s="658"/>
      <c r="X20" s="658"/>
      <c r="Y20" s="659"/>
      <c r="Z20" s="695">
        <v>0</v>
      </c>
      <c r="AA20" s="695"/>
      <c r="AB20" s="695"/>
      <c r="AC20" s="695"/>
      <c r="AD20" s="696">
        <v>827</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1966</v>
      </c>
      <c r="BH20" s="658"/>
      <c r="BI20" s="658"/>
      <c r="BJ20" s="658"/>
      <c r="BK20" s="658"/>
      <c r="BL20" s="658"/>
      <c r="BM20" s="658"/>
      <c r="BN20" s="659"/>
      <c r="BO20" s="695">
        <v>0.3</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7730308</v>
      </c>
      <c r="CS20" s="658"/>
      <c r="CT20" s="658"/>
      <c r="CU20" s="658"/>
      <c r="CV20" s="658"/>
      <c r="CW20" s="658"/>
      <c r="CX20" s="658"/>
      <c r="CY20" s="659"/>
      <c r="CZ20" s="695">
        <v>100</v>
      </c>
      <c r="DA20" s="695"/>
      <c r="DB20" s="695"/>
      <c r="DC20" s="695"/>
      <c r="DD20" s="663">
        <v>475263</v>
      </c>
      <c r="DE20" s="658"/>
      <c r="DF20" s="658"/>
      <c r="DG20" s="658"/>
      <c r="DH20" s="658"/>
      <c r="DI20" s="658"/>
      <c r="DJ20" s="658"/>
      <c r="DK20" s="658"/>
      <c r="DL20" s="658"/>
      <c r="DM20" s="658"/>
      <c r="DN20" s="658"/>
      <c r="DO20" s="658"/>
      <c r="DP20" s="659"/>
      <c r="DQ20" s="663">
        <v>5159764</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3295428</v>
      </c>
      <c r="S21" s="658"/>
      <c r="T21" s="658"/>
      <c r="U21" s="658"/>
      <c r="V21" s="658"/>
      <c r="W21" s="658"/>
      <c r="X21" s="658"/>
      <c r="Y21" s="659"/>
      <c r="Z21" s="695">
        <v>40.200000000000003</v>
      </c>
      <c r="AA21" s="695"/>
      <c r="AB21" s="695"/>
      <c r="AC21" s="695"/>
      <c r="AD21" s="696">
        <v>2701402</v>
      </c>
      <c r="AE21" s="696"/>
      <c r="AF21" s="696"/>
      <c r="AG21" s="696"/>
      <c r="AH21" s="696"/>
      <c r="AI21" s="696"/>
      <c r="AJ21" s="696"/>
      <c r="AK21" s="696"/>
      <c r="AL21" s="660">
        <v>71.8</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1966</v>
      </c>
      <c r="BH21" s="658"/>
      <c r="BI21" s="658"/>
      <c r="BJ21" s="658"/>
      <c r="BK21" s="658"/>
      <c r="BL21" s="658"/>
      <c r="BM21" s="658"/>
      <c r="BN21" s="659"/>
      <c r="BO21" s="695">
        <v>0.3</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2701402</v>
      </c>
      <c r="S22" s="658"/>
      <c r="T22" s="658"/>
      <c r="U22" s="658"/>
      <c r="V22" s="658"/>
      <c r="W22" s="658"/>
      <c r="X22" s="658"/>
      <c r="Y22" s="659"/>
      <c r="Z22" s="695">
        <v>33</v>
      </c>
      <c r="AA22" s="695"/>
      <c r="AB22" s="695"/>
      <c r="AC22" s="695"/>
      <c r="AD22" s="696">
        <v>2701402</v>
      </c>
      <c r="AE22" s="696"/>
      <c r="AF22" s="696"/>
      <c r="AG22" s="696"/>
      <c r="AH22" s="696"/>
      <c r="AI22" s="696"/>
      <c r="AJ22" s="696"/>
      <c r="AK22" s="696"/>
      <c r="AL22" s="660">
        <v>71.8</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594026</v>
      </c>
      <c r="S23" s="658"/>
      <c r="T23" s="658"/>
      <c r="U23" s="658"/>
      <c r="V23" s="658"/>
      <c r="W23" s="658"/>
      <c r="X23" s="658"/>
      <c r="Y23" s="659"/>
      <c r="Z23" s="695">
        <v>7.2</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2653189</v>
      </c>
      <c r="CS24" s="713"/>
      <c r="CT24" s="713"/>
      <c r="CU24" s="713"/>
      <c r="CV24" s="713"/>
      <c r="CW24" s="713"/>
      <c r="CX24" s="713"/>
      <c r="CY24" s="738"/>
      <c r="CZ24" s="739">
        <v>34.299999999999997</v>
      </c>
      <c r="DA24" s="721"/>
      <c r="DB24" s="721"/>
      <c r="DC24" s="741"/>
      <c r="DD24" s="737">
        <v>2068977</v>
      </c>
      <c r="DE24" s="713"/>
      <c r="DF24" s="713"/>
      <c r="DG24" s="713"/>
      <c r="DH24" s="713"/>
      <c r="DI24" s="713"/>
      <c r="DJ24" s="713"/>
      <c r="DK24" s="738"/>
      <c r="DL24" s="737">
        <v>1848390</v>
      </c>
      <c r="DM24" s="713"/>
      <c r="DN24" s="713"/>
      <c r="DO24" s="713"/>
      <c r="DP24" s="713"/>
      <c r="DQ24" s="713"/>
      <c r="DR24" s="713"/>
      <c r="DS24" s="713"/>
      <c r="DT24" s="713"/>
      <c r="DU24" s="713"/>
      <c r="DV24" s="738"/>
      <c r="DW24" s="739">
        <v>48.9</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4344650</v>
      </c>
      <c r="S25" s="658"/>
      <c r="T25" s="658"/>
      <c r="U25" s="658"/>
      <c r="V25" s="658"/>
      <c r="W25" s="658"/>
      <c r="X25" s="658"/>
      <c r="Y25" s="659"/>
      <c r="Z25" s="695">
        <v>53</v>
      </c>
      <c r="AA25" s="695"/>
      <c r="AB25" s="695"/>
      <c r="AC25" s="695"/>
      <c r="AD25" s="696">
        <v>3750624</v>
      </c>
      <c r="AE25" s="696"/>
      <c r="AF25" s="696"/>
      <c r="AG25" s="696"/>
      <c r="AH25" s="696"/>
      <c r="AI25" s="696"/>
      <c r="AJ25" s="696"/>
      <c r="AK25" s="696"/>
      <c r="AL25" s="660">
        <v>99.7</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1098898</v>
      </c>
      <c r="CS25" s="670"/>
      <c r="CT25" s="670"/>
      <c r="CU25" s="670"/>
      <c r="CV25" s="670"/>
      <c r="CW25" s="670"/>
      <c r="CX25" s="670"/>
      <c r="CY25" s="671"/>
      <c r="CZ25" s="660">
        <v>14.2</v>
      </c>
      <c r="DA25" s="672"/>
      <c r="DB25" s="672"/>
      <c r="DC25" s="673"/>
      <c r="DD25" s="663">
        <v>1045674</v>
      </c>
      <c r="DE25" s="670"/>
      <c r="DF25" s="670"/>
      <c r="DG25" s="670"/>
      <c r="DH25" s="670"/>
      <c r="DI25" s="670"/>
      <c r="DJ25" s="670"/>
      <c r="DK25" s="671"/>
      <c r="DL25" s="663">
        <v>1010114</v>
      </c>
      <c r="DM25" s="670"/>
      <c r="DN25" s="670"/>
      <c r="DO25" s="670"/>
      <c r="DP25" s="670"/>
      <c r="DQ25" s="670"/>
      <c r="DR25" s="670"/>
      <c r="DS25" s="670"/>
      <c r="DT25" s="670"/>
      <c r="DU25" s="670"/>
      <c r="DV25" s="671"/>
      <c r="DW25" s="660">
        <v>26.7</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540</v>
      </c>
      <c r="S26" s="658"/>
      <c r="T26" s="658"/>
      <c r="U26" s="658"/>
      <c r="V26" s="658"/>
      <c r="W26" s="658"/>
      <c r="X26" s="658"/>
      <c r="Y26" s="659"/>
      <c r="Z26" s="695">
        <v>0</v>
      </c>
      <c r="AA26" s="695"/>
      <c r="AB26" s="695"/>
      <c r="AC26" s="695"/>
      <c r="AD26" s="696">
        <v>540</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639839</v>
      </c>
      <c r="CS26" s="658"/>
      <c r="CT26" s="658"/>
      <c r="CU26" s="658"/>
      <c r="CV26" s="658"/>
      <c r="CW26" s="658"/>
      <c r="CX26" s="658"/>
      <c r="CY26" s="659"/>
      <c r="CZ26" s="660">
        <v>8.3000000000000007</v>
      </c>
      <c r="DA26" s="672"/>
      <c r="DB26" s="672"/>
      <c r="DC26" s="673"/>
      <c r="DD26" s="663">
        <v>608503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17249</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723772</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976247</v>
      </c>
      <c r="CS27" s="670"/>
      <c r="CT27" s="670"/>
      <c r="CU27" s="670"/>
      <c r="CV27" s="670"/>
      <c r="CW27" s="670"/>
      <c r="CX27" s="670"/>
      <c r="CY27" s="671"/>
      <c r="CZ27" s="660">
        <v>12.6</v>
      </c>
      <c r="DA27" s="672"/>
      <c r="DB27" s="672"/>
      <c r="DC27" s="673"/>
      <c r="DD27" s="663">
        <v>445259</v>
      </c>
      <c r="DE27" s="670"/>
      <c r="DF27" s="670"/>
      <c r="DG27" s="670"/>
      <c r="DH27" s="670"/>
      <c r="DI27" s="670"/>
      <c r="DJ27" s="670"/>
      <c r="DK27" s="671"/>
      <c r="DL27" s="663">
        <v>260232</v>
      </c>
      <c r="DM27" s="670"/>
      <c r="DN27" s="670"/>
      <c r="DO27" s="670"/>
      <c r="DP27" s="670"/>
      <c r="DQ27" s="670"/>
      <c r="DR27" s="670"/>
      <c r="DS27" s="670"/>
      <c r="DT27" s="670"/>
      <c r="DU27" s="670"/>
      <c r="DV27" s="671"/>
      <c r="DW27" s="660">
        <v>6.9</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29057</v>
      </c>
      <c r="S28" s="658"/>
      <c r="T28" s="658"/>
      <c r="U28" s="658"/>
      <c r="V28" s="658"/>
      <c r="W28" s="658"/>
      <c r="X28" s="658"/>
      <c r="Y28" s="659"/>
      <c r="Z28" s="695">
        <v>0.4</v>
      </c>
      <c r="AA28" s="695"/>
      <c r="AB28" s="695"/>
      <c r="AC28" s="695"/>
      <c r="AD28" s="696">
        <v>3117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578044</v>
      </c>
      <c r="CS28" s="658"/>
      <c r="CT28" s="658"/>
      <c r="CU28" s="658"/>
      <c r="CV28" s="658"/>
      <c r="CW28" s="658"/>
      <c r="CX28" s="658"/>
      <c r="CY28" s="659"/>
      <c r="CZ28" s="660">
        <v>7.5</v>
      </c>
      <c r="DA28" s="672"/>
      <c r="DB28" s="672"/>
      <c r="DC28" s="673"/>
      <c r="DD28" s="663">
        <v>578044</v>
      </c>
      <c r="DE28" s="658"/>
      <c r="DF28" s="658"/>
      <c r="DG28" s="658"/>
      <c r="DH28" s="658"/>
      <c r="DI28" s="658"/>
      <c r="DJ28" s="658"/>
      <c r="DK28" s="659"/>
      <c r="DL28" s="663">
        <v>578044</v>
      </c>
      <c r="DM28" s="658"/>
      <c r="DN28" s="658"/>
      <c r="DO28" s="658"/>
      <c r="DP28" s="658"/>
      <c r="DQ28" s="658"/>
      <c r="DR28" s="658"/>
      <c r="DS28" s="658"/>
      <c r="DT28" s="658"/>
      <c r="DU28" s="658"/>
      <c r="DV28" s="659"/>
      <c r="DW28" s="660">
        <v>15.3</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25978</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577089</v>
      </c>
      <c r="CS29" s="670"/>
      <c r="CT29" s="670"/>
      <c r="CU29" s="670"/>
      <c r="CV29" s="670"/>
      <c r="CW29" s="670"/>
      <c r="CX29" s="670"/>
      <c r="CY29" s="671"/>
      <c r="CZ29" s="660">
        <v>7.5</v>
      </c>
      <c r="DA29" s="672"/>
      <c r="DB29" s="672"/>
      <c r="DC29" s="673"/>
      <c r="DD29" s="663">
        <v>577089</v>
      </c>
      <c r="DE29" s="670"/>
      <c r="DF29" s="670"/>
      <c r="DG29" s="670"/>
      <c r="DH29" s="670"/>
      <c r="DI29" s="670"/>
      <c r="DJ29" s="670"/>
      <c r="DK29" s="671"/>
      <c r="DL29" s="663">
        <v>577089</v>
      </c>
      <c r="DM29" s="670"/>
      <c r="DN29" s="670"/>
      <c r="DO29" s="670"/>
      <c r="DP29" s="670"/>
      <c r="DQ29" s="670"/>
      <c r="DR29" s="670"/>
      <c r="DS29" s="670"/>
      <c r="DT29" s="670"/>
      <c r="DU29" s="670"/>
      <c r="DV29" s="671"/>
      <c r="DW29" s="660">
        <v>15.3</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1554306</v>
      </c>
      <c r="S30" s="658"/>
      <c r="T30" s="658"/>
      <c r="U30" s="658"/>
      <c r="V30" s="658"/>
      <c r="W30" s="658"/>
      <c r="X30" s="658"/>
      <c r="Y30" s="659"/>
      <c r="Z30" s="695">
        <v>19</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555715</v>
      </c>
      <c r="CS30" s="658"/>
      <c r="CT30" s="658"/>
      <c r="CU30" s="658"/>
      <c r="CV30" s="658"/>
      <c r="CW30" s="658"/>
      <c r="CX30" s="658"/>
      <c r="CY30" s="659"/>
      <c r="CZ30" s="660">
        <v>7.2</v>
      </c>
      <c r="DA30" s="672"/>
      <c r="DB30" s="672"/>
      <c r="DC30" s="673"/>
      <c r="DD30" s="663">
        <v>555715</v>
      </c>
      <c r="DE30" s="658"/>
      <c r="DF30" s="658"/>
      <c r="DG30" s="658"/>
      <c r="DH30" s="658"/>
      <c r="DI30" s="658"/>
      <c r="DJ30" s="658"/>
      <c r="DK30" s="659"/>
      <c r="DL30" s="663">
        <v>555715</v>
      </c>
      <c r="DM30" s="658"/>
      <c r="DN30" s="658"/>
      <c r="DO30" s="658"/>
      <c r="DP30" s="658"/>
      <c r="DQ30" s="658"/>
      <c r="DR30" s="658"/>
      <c r="DS30" s="658"/>
      <c r="DT30" s="658"/>
      <c r="DU30" s="658"/>
      <c r="DV30" s="659"/>
      <c r="DW30" s="660">
        <v>14.7</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98</v>
      </c>
      <c r="BH31" s="720"/>
      <c r="BI31" s="720"/>
      <c r="BJ31" s="720"/>
      <c r="BK31" s="720"/>
      <c r="BL31" s="720"/>
      <c r="BM31" s="721">
        <v>90.9</v>
      </c>
      <c r="BN31" s="720"/>
      <c r="BO31" s="720"/>
      <c r="BP31" s="720"/>
      <c r="BQ31" s="722"/>
      <c r="BR31" s="719">
        <v>98.2</v>
      </c>
      <c r="BS31" s="720"/>
      <c r="BT31" s="720"/>
      <c r="BU31" s="720"/>
      <c r="BV31" s="720"/>
      <c r="BW31" s="720"/>
      <c r="BX31" s="721">
        <v>91.7</v>
      </c>
      <c r="BY31" s="720"/>
      <c r="BZ31" s="720"/>
      <c r="CA31" s="720"/>
      <c r="CB31" s="722"/>
      <c r="CD31" s="678"/>
      <c r="CE31" s="679"/>
      <c r="CF31" s="654" t="s">
        <v>301</v>
      </c>
      <c r="CG31" s="655"/>
      <c r="CH31" s="655"/>
      <c r="CI31" s="655"/>
      <c r="CJ31" s="655"/>
      <c r="CK31" s="655"/>
      <c r="CL31" s="655"/>
      <c r="CM31" s="655"/>
      <c r="CN31" s="655"/>
      <c r="CO31" s="655"/>
      <c r="CP31" s="655"/>
      <c r="CQ31" s="656"/>
      <c r="CR31" s="657">
        <v>21374</v>
      </c>
      <c r="CS31" s="670"/>
      <c r="CT31" s="670"/>
      <c r="CU31" s="670"/>
      <c r="CV31" s="670"/>
      <c r="CW31" s="670"/>
      <c r="CX31" s="670"/>
      <c r="CY31" s="671"/>
      <c r="CZ31" s="660">
        <v>0.3</v>
      </c>
      <c r="DA31" s="672"/>
      <c r="DB31" s="672"/>
      <c r="DC31" s="673"/>
      <c r="DD31" s="663">
        <v>21374</v>
      </c>
      <c r="DE31" s="670"/>
      <c r="DF31" s="670"/>
      <c r="DG31" s="670"/>
      <c r="DH31" s="670"/>
      <c r="DI31" s="670"/>
      <c r="DJ31" s="670"/>
      <c r="DK31" s="671"/>
      <c r="DL31" s="663">
        <v>21374</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577087</v>
      </c>
      <c r="S32" s="658"/>
      <c r="T32" s="658"/>
      <c r="U32" s="658"/>
      <c r="V32" s="658"/>
      <c r="W32" s="658"/>
      <c r="X32" s="658"/>
      <c r="Y32" s="659"/>
      <c r="Z32" s="695">
        <v>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v>
      </c>
      <c r="BH32" s="670"/>
      <c r="BI32" s="670"/>
      <c r="BJ32" s="670"/>
      <c r="BK32" s="670"/>
      <c r="BL32" s="670"/>
      <c r="BM32" s="661">
        <v>94.7</v>
      </c>
      <c r="BN32" s="670"/>
      <c r="BO32" s="670"/>
      <c r="BP32" s="670"/>
      <c r="BQ32" s="693"/>
      <c r="BR32" s="723">
        <v>99.1</v>
      </c>
      <c r="BS32" s="670"/>
      <c r="BT32" s="670"/>
      <c r="BU32" s="670"/>
      <c r="BV32" s="670"/>
      <c r="BW32" s="670"/>
      <c r="BX32" s="661">
        <v>95.2</v>
      </c>
      <c r="BY32" s="670"/>
      <c r="BZ32" s="670"/>
      <c r="CA32" s="670"/>
      <c r="CB32" s="693"/>
      <c r="CD32" s="680"/>
      <c r="CE32" s="681"/>
      <c r="CF32" s="654" t="s">
        <v>305</v>
      </c>
      <c r="CG32" s="655"/>
      <c r="CH32" s="655"/>
      <c r="CI32" s="655"/>
      <c r="CJ32" s="655"/>
      <c r="CK32" s="655"/>
      <c r="CL32" s="655"/>
      <c r="CM32" s="655"/>
      <c r="CN32" s="655"/>
      <c r="CO32" s="655"/>
      <c r="CP32" s="655"/>
      <c r="CQ32" s="656"/>
      <c r="CR32" s="657">
        <v>955</v>
      </c>
      <c r="CS32" s="658"/>
      <c r="CT32" s="658"/>
      <c r="CU32" s="658"/>
      <c r="CV32" s="658"/>
      <c r="CW32" s="658"/>
      <c r="CX32" s="658"/>
      <c r="CY32" s="659"/>
      <c r="CZ32" s="660">
        <v>0</v>
      </c>
      <c r="DA32" s="672"/>
      <c r="DB32" s="672"/>
      <c r="DC32" s="673"/>
      <c r="DD32" s="663">
        <v>955</v>
      </c>
      <c r="DE32" s="658"/>
      <c r="DF32" s="658"/>
      <c r="DG32" s="658"/>
      <c r="DH32" s="658"/>
      <c r="DI32" s="658"/>
      <c r="DJ32" s="658"/>
      <c r="DK32" s="659"/>
      <c r="DL32" s="663">
        <v>955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15527</v>
      </c>
      <c r="S33" s="658"/>
      <c r="T33" s="658"/>
      <c r="U33" s="658"/>
      <c r="V33" s="658"/>
      <c r="W33" s="658"/>
      <c r="X33" s="658"/>
      <c r="Y33" s="659"/>
      <c r="Z33" s="695">
        <v>0.2</v>
      </c>
      <c r="AA33" s="695"/>
      <c r="AB33" s="695"/>
      <c r="AC33" s="695"/>
      <c r="AD33" s="696">
        <v>6788</v>
      </c>
      <c r="AE33" s="696"/>
      <c r="AF33" s="696"/>
      <c r="AG33" s="696"/>
      <c r="AH33" s="696"/>
      <c r="AI33" s="696"/>
      <c r="AJ33" s="696"/>
      <c r="AK33" s="696"/>
      <c r="AL33" s="660">
        <v>0.2</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96.9</v>
      </c>
      <c r="BH33" s="642"/>
      <c r="BI33" s="642"/>
      <c r="BJ33" s="642"/>
      <c r="BK33" s="642"/>
      <c r="BL33" s="642"/>
      <c r="BM33" s="688">
        <v>86.3</v>
      </c>
      <c r="BN33" s="642"/>
      <c r="BO33" s="642"/>
      <c r="BP33" s="642"/>
      <c r="BQ33" s="705"/>
      <c r="BR33" s="718">
        <v>97.2</v>
      </c>
      <c r="BS33" s="642"/>
      <c r="BT33" s="642"/>
      <c r="BU33" s="642"/>
      <c r="BV33" s="642"/>
      <c r="BW33" s="642"/>
      <c r="BX33" s="688">
        <v>87.3</v>
      </c>
      <c r="BY33" s="642"/>
      <c r="BZ33" s="642"/>
      <c r="CA33" s="642"/>
      <c r="CB33" s="705"/>
      <c r="CD33" s="654" t="s">
        <v>308</v>
      </c>
      <c r="CE33" s="655"/>
      <c r="CF33" s="655"/>
      <c r="CG33" s="655"/>
      <c r="CH33" s="655"/>
      <c r="CI33" s="655"/>
      <c r="CJ33" s="655"/>
      <c r="CK33" s="655"/>
      <c r="CL33" s="655"/>
      <c r="CM33" s="655"/>
      <c r="CN33" s="655"/>
      <c r="CO33" s="655"/>
      <c r="CP33" s="655"/>
      <c r="CQ33" s="656"/>
      <c r="CR33" s="657">
        <v>3397251</v>
      </c>
      <c r="CS33" s="670"/>
      <c r="CT33" s="670"/>
      <c r="CU33" s="670"/>
      <c r="CV33" s="670"/>
      <c r="CW33" s="670"/>
      <c r="CX33" s="670"/>
      <c r="CY33" s="671"/>
      <c r="CZ33" s="660">
        <v>43.9</v>
      </c>
      <c r="DA33" s="672"/>
      <c r="DB33" s="672"/>
      <c r="DC33" s="673"/>
      <c r="DD33" s="663">
        <v>2632585</v>
      </c>
      <c r="DE33" s="670"/>
      <c r="DF33" s="670"/>
      <c r="DG33" s="670"/>
      <c r="DH33" s="670"/>
      <c r="DI33" s="670"/>
      <c r="DJ33" s="670"/>
      <c r="DK33" s="671"/>
      <c r="DL33" s="663">
        <v>1718126</v>
      </c>
      <c r="DM33" s="670"/>
      <c r="DN33" s="670"/>
      <c r="DO33" s="670"/>
      <c r="DP33" s="670"/>
      <c r="DQ33" s="670"/>
      <c r="DR33" s="670"/>
      <c r="DS33" s="670"/>
      <c r="DT33" s="670"/>
      <c r="DU33" s="670"/>
      <c r="DV33" s="671"/>
      <c r="DW33" s="660">
        <v>45.5</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73985</v>
      </c>
      <c r="S34" s="658"/>
      <c r="T34" s="658"/>
      <c r="U34" s="658"/>
      <c r="V34" s="658"/>
      <c r="W34" s="658"/>
      <c r="X34" s="658"/>
      <c r="Y34" s="659"/>
      <c r="Z34" s="695">
        <v>0.9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1138051</v>
      </c>
      <c r="CS34" s="658"/>
      <c r="CT34" s="658"/>
      <c r="CU34" s="658"/>
      <c r="CV34" s="658"/>
      <c r="CW34" s="658"/>
      <c r="CX34" s="658"/>
      <c r="CY34" s="659"/>
      <c r="CZ34" s="660">
        <v>14.7</v>
      </c>
      <c r="DA34" s="672"/>
      <c r="DB34" s="672"/>
      <c r="DC34" s="673"/>
      <c r="DD34" s="663">
        <v>905584</v>
      </c>
      <c r="DE34" s="658"/>
      <c r="DF34" s="658"/>
      <c r="DG34" s="658"/>
      <c r="DH34" s="658"/>
      <c r="DI34" s="658"/>
      <c r="DJ34" s="658"/>
      <c r="DK34" s="659"/>
      <c r="DL34" s="663">
        <v>623439</v>
      </c>
      <c r="DM34" s="658"/>
      <c r="DN34" s="658"/>
      <c r="DO34" s="658"/>
      <c r="DP34" s="658"/>
      <c r="DQ34" s="658"/>
      <c r="DR34" s="658"/>
      <c r="DS34" s="658"/>
      <c r="DT34" s="658"/>
      <c r="DU34" s="658"/>
      <c r="DV34" s="659"/>
      <c r="DW34" s="660">
        <v>16.5</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710893</v>
      </c>
      <c r="S35" s="658"/>
      <c r="T35" s="658"/>
      <c r="U35" s="658"/>
      <c r="V35" s="658"/>
      <c r="W35" s="658"/>
      <c r="X35" s="658"/>
      <c r="Y35" s="659"/>
      <c r="Z35" s="695">
        <v>8.6999999999999993</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307495</v>
      </c>
      <c r="CS35" s="670"/>
      <c r="CT35" s="670"/>
      <c r="CU35" s="670"/>
      <c r="CV35" s="670"/>
      <c r="CW35" s="670"/>
      <c r="CX35" s="670"/>
      <c r="CY35" s="671"/>
      <c r="CZ35" s="660">
        <v>4</v>
      </c>
      <c r="DA35" s="672"/>
      <c r="DB35" s="672"/>
      <c r="DC35" s="673"/>
      <c r="DD35" s="663">
        <v>270215</v>
      </c>
      <c r="DE35" s="670"/>
      <c r="DF35" s="670"/>
      <c r="DG35" s="670"/>
      <c r="DH35" s="670"/>
      <c r="DI35" s="670"/>
      <c r="DJ35" s="670"/>
      <c r="DK35" s="671"/>
      <c r="DL35" s="663">
        <v>145330</v>
      </c>
      <c r="DM35" s="670"/>
      <c r="DN35" s="670"/>
      <c r="DO35" s="670"/>
      <c r="DP35" s="670"/>
      <c r="DQ35" s="670"/>
      <c r="DR35" s="670"/>
      <c r="DS35" s="670"/>
      <c r="DT35" s="670"/>
      <c r="DU35" s="670"/>
      <c r="DV35" s="671"/>
      <c r="DW35" s="660">
        <v>3.8</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231582</v>
      </c>
      <c r="S36" s="658"/>
      <c r="T36" s="658"/>
      <c r="U36" s="658"/>
      <c r="V36" s="658"/>
      <c r="W36" s="658"/>
      <c r="X36" s="658"/>
      <c r="Y36" s="659"/>
      <c r="Z36" s="695">
        <v>2.8</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970602</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32492</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888709</v>
      </c>
      <c r="CS36" s="658"/>
      <c r="CT36" s="658"/>
      <c r="CU36" s="658"/>
      <c r="CV36" s="658"/>
      <c r="CW36" s="658"/>
      <c r="CX36" s="658"/>
      <c r="CY36" s="659"/>
      <c r="CZ36" s="660">
        <v>11.5</v>
      </c>
      <c r="DA36" s="672"/>
      <c r="DB36" s="672"/>
      <c r="DC36" s="673"/>
      <c r="DD36" s="663">
        <v>619165</v>
      </c>
      <c r="DE36" s="658"/>
      <c r="DF36" s="658"/>
      <c r="DG36" s="658"/>
      <c r="DH36" s="658"/>
      <c r="DI36" s="658"/>
      <c r="DJ36" s="658"/>
      <c r="DK36" s="659"/>
      <c r="DL36" s="663">
        <v>363563</v>
      </c>
      <c r="DM36" s="658"/>
      <c r="DN36" s="658"/>
      <c r="DO36" s="658"/>
      <c r="DP36" s="658"/>
      <c r="DQ36" s="658"/>
      <c r="DR36" s="658"/>
      <c r="DS36" s="658"/>
      <c r="DT36" s="658"/>
      <c r="DU36" s="658"/>
      <c r="DV36" s="659"/>
      <c r="DW36" s="660">
        <v>9.6</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118547</v>
      </c>
      <c r="S37" s="658"/>
      <c r="T37" s="658"/>
      <c r="U37" s="658"/>
      <c r="V37" s="658"/>
      <c r="W37" s="658"/>
      <c r="X37" s="658"/>
      <c r="Y37" s="659"/>
      <c r="Z37" s="695">
        <v>1.4</v>
      </c>
      <c r="AA37" s="695"/>
      <c r="AB37" s="695"/>
      <c r="AC37" s="695"/>
      <c r="AD37" s="696">
        <v>1563</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192926</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10555</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132375</v>
      </c>
      <c r="CS37" s="670"/>
      <c r="CT37" s="670"/>
      <c r="CU37" s="670"/>
      <c r="CV37" s="670"/>
      <c r="CW37" s="670"/>
      <c r="CX37" s="670"/>
      <c r="CY37" s="671"/>
      <c r="CZ37" s="660">
        <v>1.7</v>
      </c>
      <c r="DA37" s="672"/>
      <c r="DB37" s="672"/>
      <c r="DC37" s="673"/>
      <c r="DD37" s="663">
        <v>131806</v>
      </c>
      <c r="DE37" s="670"/>
      <c r="DF37" s="670"/>
      <c r="DG37" s="670"/>
      <c r="DH37" s="670"/>
      <c r="DI37" s="670"/>
      <c r="DJ37" s="670"/>
      <c r="DK37" s="671"/>
      <c r="DL37" s="663">
        <v>127720</v>
      </c>
      <c r="DM37" s="670"/>
      <c r="DN37" s="670"/>
      <c r="DO37" s="670"/>
      <c r="DP37" s="670"/>
      <c r="DQ37" s="670"/>
      <c r="DR37" s="670"/>
      <c r="DS37" s="670"/>
      <c r="DT37" s="670"/>
      <c r="DU37" s="670"/>
      <c r="DV37" s="671"/>
      <c r="DW37" s="660">
        <v>3.4</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497284</v>
      </c>
      <c r="S38" s="658"/>
      <c r="T38" s="658"/>
      <c r="U38" s="658"/>
      <c r="V38" s="658"/>
      <c r="W38" s="658"/>
      <c r="X38" s="658"/>
      <c r="Y38" s="659"/>
      <c r="Z38" s="695">
        <v>6.1</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94681</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1183</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682995</v>
      </c>
      <c r="CS38" s="658"/>
      <c r="CT38" s="658"/>
      <c r="CU38" s="658"/>
      <c r="CV38" s="658"/>
      <c r="CW38" s="658"/>
      <c r="CX38" s="658"/>
      <c r="CY38" s="659"/>
      <c r="CZ38" s="660">
        <v>8.8000000000000007</v>
      </c>
      <c r="DA38" s="672"/>
      <c r="DB38" s="672"/>
      <c r="DC38" s="673"/>
      <c r="DD38" s="663">
        <v>569630</v>
      </c>
      <c r="DE38" s="658"/>
      <c r="DF38" s="658"/>
      <c r="DG38" s="658"/>
      <c r="DH38" s="658"/>
      <c r="DI38" s="658"/>
      <c r="DJ38" s="658"/>
      <c r="DK38" s="659"/>
      <c r="DL38" s="663">
        <v>547339</v>
      </c>
      <c r="DM38" s="658"/>
      <c r="DN38" s="658"/>
      <c r="DO38" s="658"/>
      <c r="DP38" s="658"/>
      <c r="DQ38" s="658"/>
      <c r="DR38" s="658"/>
      <c r="DS38" s="658"/>
      <c r="DT38" s="658"/>
      <c r="DU38" s="658"/>
      <c r="DV38" s="659"/>
      <c r="DW38" s="660">
        <v>14.5</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1699</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245915</v>
      </c>
      <c r="CS39" s="670"/>
      <c r="CT39" s="670"/>
      <c r="CU39" s="670"/>
      <c r="CV39" s="670"/>
      <c r="CW39" s="670"/>
      <c r="CX39" s="670"/>
      <c r="CY39" s="671"/>
      <c r="CZ39" s="660">
        <v>3.2</v>
      </c>
      <c r="DA39" s="672"/>
      <c r="DB39" s="672"/>
      <c r="DC39" s="673"/>
      <c r="DD39" s="663">
        <v>215989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16500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93</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134086</v>
      </c>
      <c r="CS40" s="658"/>
      <c r="CT40" s="658"/>
      <c r="CU40" s="658"/>
      <c r="CV40" s="658"/>
      <c r="CW40" s="658"/>
      <c r="CX40" s="658"/>
      <c r="CY40" s="659"/>
      <c r="CZ40" s="660">
        <v>1.7</v>
      </c>
      <c r="DA40" s="672"/>
      <c r="DB40" s="672"/>
      <c r="DC40" s="673"/>
      <c r="DD40" s="663">
        <v>52002</v>
      </c>
      <c r="DE40" s="658"/>
      <c r="DF40" s="658"/>
      <c r="DG40" s="658"/>
      <c r="DH40" s="658"/>
      <c r="DI40" s="658"/>
      <c r="DJ40" s="658"/>
      <c r="DK40" s="659"/>
      <c r="DL40" s="663">
        <v>38455</v>
      </c>
      <c r="DM40" s="658"/>
      <c r="DN40" s="658"/>
      <c r="DO40" s="658"/>
      <c r="DP40" s="658"/>
      <c r="DQ40" s="658"/>
      <c r="DR40" s="658"/>
      <c r="DS40" s="658"/>
      <c r="DT40" s="658"/>
      <c r="DU40" s="658"/>
      <c r="DV40" s="659"/>
      <c r="DW40" s="660">
        <v>1</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8196685</v>
      </c>
      <c r="S41" s="682"/>
      <c r="T41" s="682"/>
      <c r="U41" s="682"/>
      <c r="V41" s="682"/>
      <c r="W41" s="682"/>
      <c r="X41" s="682"/>
      <c r="Y41" s="685"/>
      <c r="Z41" s="686">
        <v>100</v>
      </c>
      <c r="AA41" s="686"/>
      <c r="AB41" s="686"/>
      <c r="AC41" s="686"/>
      <c r="AD41" s="687">
        <v>3762632</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127777</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555218</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498</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1679868</v>
      </c>
      <c r="CS42" s="670"/>
      <c r="CT42" s="670"/>
      <c r="CU42" s="670"/>
      <c r="CV42" s="670"/>
      <c r="CW42" s="670"/>
      <c r="CX42" s="670"/>
      <c r="CY42" s="671"/>
      <c r="CZ42" s="660">
        <v>21.7</v>
      </c>
      <c r="DA42" s="672"/>
      <c r="DB42" s="672"/>
      <c r="DC42" s="673"/>
      <c r="DD42" s="663">
        <v>458202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16006</v>
      </c>
      <c r="CS43" s="670"/>
      <c r="CT43" s="670"/>
      <c r="CU43" s="670"/>
      <c r="CV43" s="670"/>
      <c r="CW43" s="670"/>
      <c r="CX43" s="670"/>
      <c r="CY43" s="671"/>
      <c r="CZ43" s="660">
        <v>0.2</v>
      </c>
      <c r="DA43" s="672"/>
      <c r="DB43" s="672"/>
      <c r="DC43" s="673"/>
      <c r="DD43" s="663">
        <v>16006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475263</v>
      </c>
      <c r="CS44" s="658"/>
      <c r="CT44" s="658"/>
      <c r="CU44" s="658"/>
      <c r="CV44" s="658"/>
      <c r="CW44" s="658"/>
      <c r="CX44" s="658"/>
      <c r="CY44" s="659"/>
      <c r="CZ44" s="660">
        <v>6.1</v>
      </c>
      <c r="DA44" s="661"/>
      <c r="DB44" s="661"/>
      <c r="DC44" s="662"/>
      <c r="DD44" s="663">
        <v>87822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203933</v>
      </c>
      <c r="CS45" s="670"/>
      <c r="CT45" s="670"/>
      <c r="CU45" s="670"/>
      <c r="CV45" s="670"/>
      <c r="CW45" s="670"/>
      <c r="CX45" s="670"/>
      <c r="CY45" s="671"/>
      <c r="CZ45" s="660">
        <v>2.6</v>
      </c>
      <c r="DA45" s="672"/>
      <c r="DB45" s="672"/>
      <c r="DC45" s="673"/>
      <c r="DD45" s="663">
        <v>22783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205962</v>
      </c>
      <c r="CS46" s="658"/>
      <c r="CT46" s="658"/>
      <c r="CU46" s="658"/>
      <c r="CV46" s="658"/>
      <c r="CW46" s="658"/>
      <c r="CX46" s="658"/>
      <c r="CY46" s="659"/>
      <c r="CZ46" s="660">
        <v>2.7</v>
      </c>
      <c r="DA46" s="661"/>
      <c r="DB46" s="661"/>
      <c r="DC46" s="662"/>
      <c r="DD46" s="663">
        <v>56420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1204605</v>
      </c>
      <c r="CS47" s="670"/>
      <c r="CT47" s="670"/>
      <c r="CU47" s="670"/>
      <c r="CV47" s="670"/>
      <c r="CW47" s="670"/>
      <c r="CX47" s="670"/>
      <c r="CY47" s="671"/>
      <c r="CZ47" s="660">
        <v>15.6</v>
      </c>
      <c r="DA47" s="672"/>
      <c r="DB47" s="672"/>
      <c r="DC47" s="673"/>
      <c r="DD47" s="663">
        <v>370380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7730308</v>
      </c>
      <c r="CS49" s="642"/>
      <c r="CT49" s="642"/>
      <c r="CU49" s="642"/>
      <c r="CV49" s="642"/>
      <c r="CW49" s="642"/>
      <c r="CX49" s="642"/>
      <c r="CY49" s="643"/>
      <c r="CZ49" s="644">
        <v>100</v>
      </c>
      <c r="DA49" s="645"/>
      <c r="DB49" s="645"/>
      <c r="DC49" s="646"/>
      <c r="DD49" s="647">
        <v>5159764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I6CDbd1hPgxxpL95J1Tque+1d6pWIj3KY3L1bRHIOT5eYkWnqRfc5l4GlxwQub3soJZOfHlogLq/s1btHpRDDw==" saltValue="5dv6nW5qT/a/Qdyol/gA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8192</v>
      </c>
      <c r="R7" s="1139"/>
      <c r="S7" s="1139"/>
      <c r="T7" s="1139"/>
      <c r="U7" s="1139"/>
      <c r="V7" s="1139">
        <v>7727</v>
      </c>
      <c r="W7" s="1139"/>
      <c r="X7" s="1139"/>
      <c r="Y7" s="1139"/>
      <c r="Z7" s="1139"/>
      <c r="AA7" s="1139">
        <v>465</v>
      </c>
      <c r="AB7" s="1139"/>
      <c r="AC7" s="1139"/>
      <c r="AD7" s="1139"/>
      <c r="AE7" s="1140"/>
      <c r="AF7" s="1141">
        <v>366</v>
      </c>
      <c r="AG7" s="1142"/>
      <c r="AH7" s="1142"/>
      <c r="AI7" s="1142"/>
      <c r="AJ7" s="1143"/>
      <c r="AK7" s="1144">
        <v>711</v>
      </c>
      <c r="AL7" s="1145"/>
      <c r="AM7" s="1145"/>
      <c r="AN7" s="1145"/>
      <c r="AO7" s="1145"/>
      <c r="AP7" s="1145">
        <v>6094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562</v>
      </c>
      <c r="BT7" s="1136"/>
      <c r="BU7" s="1136"/>
      <c r="BV7" s="1136"/>
      <c r="BW7" s="1136"/>
      <c r="BX7" s="1136"/>
      <c r="BY7" s="1136"/>
      <c r="BZ7" s="1136"/>
      <c r="CA7" s="1136"/>
      <c r="CB7" s="1136"/>
      <c r="CC7" s="1136"/>
      <c r="CD7" s="1136"/>
      <c r="CE7" s="1136"/>
      <c r="CF7" s="1136"/>
      <c r="CG7" s="1148"/>
      <c r="CH7" s="1132">
        <v>-2</v>
      </c>
      <c r="CI7" s="1133"/>
      <c r="CJ7" s="1133"/>
      <c r="CK7" s="1133"/>
      <c r="CL7" s="1134"/>
      <c r="CM7" s="1132">
        <v>-11</v>
      </c>
      <c r="CN7" s="1133"/>
      <c r="CO7" s="1133"/>
      <c r="CP7" s="1133"/>
      <c r="CQ7" s="1134"/>
      <c r="CR7" s="1132">
        <v>5</v>
      </c>
      <c r="CS7" s="1133"/>
      <c r="CT7" s="1133"/>
      <c r="CU7" s="1133"/>
      <c r="CV7" s="1134"/>
      <c r="CW7" s="1132" t="s">
        <v>564</v>
      </c>
      <c r="CX7" s="1133"/>
      <c r="CY7" s="1133"/>
      <c r="CZ7" s="1133"/>
      <c r="DA7" s="1134"/>
      <c r="DB7" s="1132" t="s">
        <v>554</v>
      </c>
      <c r="DC7" s="1133"/>
      <c r="DD7" s="1133"/>
      <c r="DE7" s="1133"/>
      <c r="DF7" s="1134"/>
      <c r="DG7" s="1132" t="s">
        <v>554</v>
      </c>
      <c r="DH7" s="1133"/>
      <c r="DI7" s="1133"/>
      <c r="DJ7" s="1133"/>
      <c r="DK7" s="1134"/>
      <c r="DL7" s="1132" t="s">
        <v>554</v>
      </c>
      <c r="DM7" s="1133"/>
      <c r="DN7" s="1133"/>
      <c r="DO7" s="1133"/>
      <c r="DP7" s="1134"/>
      <c r="DQ7" s="1132" t="s">
        <v>554</v>
      </c>
      <c r="DR7" s="1133"/>
      <c r="DS7" s="1133"/>
      <c r="DT7" s="1133"/>
      <c r="DU7" s="1134"/>
      <c r="DV7" s="1135"/>
      <c r="DW7" s="1136"/>
      <c r="DX7" s="1136"/>
      <c r="DY7" s="1136"/>
      <c r="DZ7" s="1137"/>
      <c r="EA7" s="234"/>
    </row>
    <row r="8" spans="1:131" s="235" customFormat="1" ht="26.25" customHeight="1" x14ac:dyDescent="0.15">
      <c r="A8" s="238">
        <v>2</v>
      </c>
      <c r="B8" s="1066" t="s">
        <v>376</v>
      </c>
      <c r="C8" s="1067"/>
      <c r="D8" s="1067"/>
      <c r="E8" s="1067"/>
      <c r="F8" s="1067"/>
      <c r="G8" s="1067"/>
      <c r="H8" s="1067"/>
      <c r="I8" s="1067"/>
      <c r="J8" s="1067"/>
      <c r="K8" s="1067"/>
      <c r="L8" s="1067"/>
      <c r="M8" s="1067"/>
      <c r="N8" s="1067"/>
      <c r="O8" s="1067"/>
      <c r="P8" s="1068"/>
      <c r="Q8" s="1074">
        <v>4</v>
      </c>
      <c r="R8" s="1075"/>
      <c r="S8" s="1075"/>
      <c r="T8" s="1075"/>
      <c r="U8" s="1075"/>
      <c r="V8" s="1075">
        <v>3</v>
      </c>
      <c r="W8" s="1075"/>
      <c r="X8" s="1075"/>
      <c r="Y8" s="1075"/>
      <c r="Z8" s="1075"/>
      <c r="AA8" s="1075">
        <v>1</v>
      </c>
      <c r="AB8" s="1075"/>
      <c r="AC8" s="1075"/>
      <c r="AD8" s="1075"/>
      <c r="AE8" s="1076"/>
      <c r="AF8" s="1071">
        <v>1</v>
      </c>
      <c r="AG8" s="1072"/>
      <c r="AH8" s="1072"/>
      <c r="AI8" s="1072"/>
      <c r="AJ8" s="1073"/>
      <c r="AK8" s="1116">
        <v>1</v>
      </c>
      <c r="AL8" s="1117"/>
      <c r="AM8" s="1117"/>
      <c r="AN8" s="1117"/>
      <c r="AO8" s="1117"/>
      <c r="AP8" s="1117" t="s">
        <v>554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563</v>
      </c>
      <c r="BT8" s="1029"/>
      <c r="BU8" s="1029"/>
      <c r="BV8" s="1029"/>
      <c r="BW8" s="1029"/>
      <c r="BX8" s="1029"/>
      <c r="BY8" s="1029"/>
      <c r="BZ8" s="1029"/>
      <c r="CA8" s="1029"/>
      <c r="CB8" s="1029"/>
      <c r="CC8" s="1029"/>
      <c r="CD8" s="1029"/>
      <c r="CE8" s="1029"/>
      <c r="CF8" s="1029"/>
      <c r="CG8" s="1050"/>
      <c r="CH8" s="1025">
        <v>0</v>
      </c>
      <c r="CI8" s="1026"/>
      <c r="CJ8" s="1026"/>
      <c r="CK8" s="1026"/>
      <c r="CL8" s="1027"/>
      <c r="CM8" s="1025">
        <v>610</v>
      </c>
      <c r="CN8" s="1026"/>
      <c r="CO8" s="1026"/>
      <c r="CP8" s="1026"/>
      <c r="CQ8" s="1027"/>
      <c r="CR8" s="1025" t="s">
        <v>554</v>
      </c>
      <c r="CS8" s="1026"/>
      <c r="CT8" s="1026"/>
      <c r="CU8" s="1026"/>
      <c r="CV8" s="1027"/>
      <c r="CW8" s="1025" t="s">
        <v>554</v>
      </c>
      <c r="CX8" s="1026"/>
      <c r="CY8" s="1026"/>
      <c r="CZ8" s="1026"/>
      <c r="DA8" s="1027"/>
      <c r="DB8" s="1025" t="s">
        <v>554</v>
      </c>
      <c r="DC8" s="1026"/>
      <c r="DD8" s="1026"/>
      <c r="DE8" s="1026"/>
      <c r="DF8" s="1027"/>
      <c r="DG8" s="1025" t="s">
        <v>554</v>
      </c>
      <c r="DH8" s="1026"/>
      <c r="DI8" s="1026"/>
      <c r="DJ8" s="1026"/>
      <c r="DK8" s="1027"/>
      <c r="DL8" s="1025" t="s">
        <v>554</v>
      </c>
      <c r="DM8" s="1026"/>
      <c r="DN8" s="1026"/>
      <c r="DO8" s="1026"/>
      <c r="DP8" s="1027"/>
      <c r="DQ8" s="1025" t="s">
        <v>554</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v>8197</v>
      </c>
      <c r="R23" s="1097"/>
      <c r="S23" s="1097"/>
      <c r="T23" s="1097"/>
      <c r="U23" s="1097"/>
      <c r="V23" s="1097">
        <v>7730</v>
      </c>
      <c r="W23" s="1097"/>
      <c r="X23" s="1097"/>
      <c r="Y23" s="1097"/>
      <c r="Z23" s="1097"/>
      <c r="AA23" s="1097">
        <v>466</v>
      </c>
      <c r="AB23" s="1097"/>
      <c r="AC23" s="1097"/>
      <c r="AD23" s="1097"/>
      <c r="AE23" s="1104"/>
      <c r="AF23" s="1105">
        <v>367</v>
      </c>
      <c r="AG23" s="1097"/>
      <c r="AH23" s="1097"/>
      <c r="AI23" s="1097"/>
      <c r="AJ23" s="1106"/>
      <c r="AK23" s="1107"/>
      <c r="AL23" s="1108"/>
      <c r="AM23" s="1108"/>
      <c r="AN23" s="1108"/>
      <c r="AO23" s="1108"/>
      <c r="AP23" s="1097">
        <v>6094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1207</v>
      </c>
      <c r="R28" s="1087"/>
      <c r="S28" s="1087"/>
      <c r="T28" s="1087"/>
      <c r="U28" s="1087"/>
      <c r="V28" s="1087">
        <v>1175</v>
      </c>
      <c r="W28" s="1087"/>
      <c r="X28" s="1087"/>
      <c r="Y28" s="1087"/>
      <c r="Z28" s="1087"/>
      <c r="AA28" s="1087">
        <v>32</v>
      </c>
      <c r="AB28" s="1087"/>
      <c r="AC28" s="1087"/>
      <c r="AD28" s="1087"/>
      <c r="AE28" s="1088"/>
      <c r="AF28" s="1089">
        <v>32</v>
      </c>
      <c r="AG28" s="1087"/>
      <c r="AH28" s="1087"/>
      <c r="AI28" s="1087"/>
      <c r="AJ28" s="1090"/>
      <c r="AK28" s="1078">
        <v>128</v>
      </c>
      <c r="AL28" s="1079"/>
      <c r="AM28" s="1079"/>
      <c r="AN28" s="1079"/>
      <c r="AO28" s="1079"/>
      <c r="AP28" s="1079" t="s">
        <v>554</v>
      </c>
      <c r="AQ28" s="1079"/>
      <c r="AR28" s="1079"/>
      <c r="AS28" s="1079"/>
      <c r="AT28" s="1079"/>
      <c r="AU28" s="1079" t="s">
        <v>554</v>
      </c>
      <c r="AV28" s="1079"/>
      <c r="AW28" s="1079"/>
      <c r="AX28" s="1079"/>
      <c r="AY28" s="1079"/>
      <c r="AZ28" s="1080" t="s">
        <v>554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2122</v>
      </c>
      <c r="R29" s="1075"/>
      <c r="S29" s="1075"/>
      <c r="T29" s="1075"/>
      <c r="U29" s="1075"/>
      <c r="V29" s="1075">
        <v>2026</v>
      </c>
      <c r="W29" s="1075"/>
      <c r="X29" s="1075"/>
      <c r="Y29" s="1075"/>
      <c r="Z29" s="1075"/>
      <c r="AA29" s="1075">
        <v>96</v>
      </c>
      <c r="AB29" s="1075"/>
      <c r="AC29" s="1075"/>
      <c r="AD29" s="1075"/>
      <c r="AE29" s="1076"/>
      <c r="AF29" s="1071">
        <v>96</v>
      </c>
      <c r="AG29" s="1072"/>
      <c r="AH29" s="1072"/>
      <c r="AI29" s="1072"/>
      <c r="AJ29" s="1073"/>
      <c r="AK29" s="1016">
        <v>319</v>
      </c>
      <c r="AL29" s="1007"/>
      <c r="AM29" s="1007"/>
      <c r="AN29" s="1007"/>
      <c r="AO29" s="1007"/>
      <c r="AP29" s="1007" t="s">
        <v>554</v>
      </c>
      <c r="AQ29" s="1007"/>
      <c r="AR29" s="1007"/>
      <c r="AS29" s="1007"/>
      <c r="AT29" s="1007"/>
      <c r="AU29" s="1007" t="s">
        <v>554</v>
      </c>
      <c r="AV29" s="1007"/>
      <c r="AW29" s="1007"/>
      <c r="AX29" s="1007"/>
      <c r="AY29" s="1007"/>
      <c r="AZ29" s="1077" t="s">
        <v>554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156</v>
      </c>
      <c r="R30" s="1075"/>
      <c r="S30" s="1075"/>
      <c r="T30" s="1075"/>
      <c r="U30" s="1075"/>
      <c r="V30" s="1075">
        <v>156</v>
      </c>
      <c r="W30" s="1075"/>
      <c r="X30" s="1075"/>
      <c r="Y30" s="1075"/>
      <c r="Z30" s="1075"/>
      <c r="AA30" s="1075">
        <v>0</v>
      </c>
      <c r="AB30" s="1075"/>
      <c r="AC30" s="1075"/>
      <c r="AD30" s="1075"/>
      <c r="AE30" s="1076"/>
      <c r="AF30" s="1071">
        <v>0</v>
      </c>
      <c r="AG30" s="1072"/>
      <c r="AH30" s="1072"/>
      <c r="AI30" s="1072"/>
      <c r="AJ30" s="1073"/>
      <c r="AK30" s="1016">
        <v>57</v>
      </c>
      <c r="AL30" s="1007"/>
      <c r="AM30" s="1007"/>
      <c r="AN30" s="1007"/>
      <c r="AO30" s="1007"/>
      <c r="AP30" s="1007" t="s">
        <v>554</v>
      </c>
      <c r="AQ30" s="1007"/>
      <c r="AR30" s="1007"/>
      <c r="AS30" s="1007"/>
      <c r="AT30" s="1007"/>
      <c r="AU30" s="1007" t="s">
        <v>554</v>
      </c>
      <c r="AV30" s="1007"/>
      <c r="AW30" s="1007"/>
      <c r="AX30" s="1007"/>
      <c r="AY30" s="1007"/>
      <c r="AZ30" s="1077" t="s">
        <v>554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6</v>
      </c>
      <c r="R31" s="1075"/>
      <c r="S31" s="1075"/>
      <c r="T31" s="1075"/>
      <c r="U31" s="1075"/>
      <c r="V31" s="1075">
        <v>6</v>
      </c>
      <c r="W31" s="1075"/>
      <c r="X31" s="1075"/>
      <c r="Y31" s="1075"/>
      <c r="Z31" s="1075"/>
      <c r="AA31" s="1075">
        <v>0</v>
      </c>
      <c r="AB31" s="1075"/>
      <c r="AC31" s="1075"/>
      <c r="AD31" s="1075"/>
      <c r="AE31" s="1076"/>
      <c r="AF31" s="1071" t="s">
        <v>122</v>
      </c>
      <c r="AG31" s="1072"/>
      <c r="AH31" s="1072"/>
      <c r="AI31" s="1072"/>
      <c r="AJ31" s="1073"/>
      <c r="AK31" s="1016" t="s">
        <v>554</v>
      </c>
      <c r="AL31" s="1007"/>
      <c r="AM31" s="1007"/>
      <c r="AN31" s="1007"/>
      <c r="AO31" s="1007"/>
      <c r="AP31" s="1007" t="s">
        <v>554</v>
      </c>
      <c r="AQ31" s="1007"/>
      <c r="AR31" s="1007"/>
      <c r="AS31" s="1007"/>
      <c r="AT31" s="1007"/>
      <c r="AU31" s="1007" t="s">
        <v>554</v>
      </c>
      <c r="AV31" s="1007"/>
      <c r="AW31" s="1007"/>
      <c r="AX31" s="1007"/>
      <c r="AY31" s="1007"/>
      <c r="AZ31" s="1077" t="s">
        <v>554</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214</v>
      </c>
      <c r="R32" s="1075"/>
      <c r="S32" s="1075"/>
      <c r="T32" s="1075"/>
      <c r="U32" s="1075"/>
      <c r="V32" s="1075">
        <v>249</v>
      </c>
      <c r="W32" s="1075"/>
      <c r="X32" s="1075"/>
      <c r="Y32" s="1075"/>
      <c r="Z32" s="1075"/>
      <c r="AA32" s="1075">
        <v>-34</v>
      </c>
      <c r="AB32" s="1075"/>
      <c r="AC32" s="1075"/>
      <c r="AD32" s="1075"/>
      <c r="AE32" s="1076"/>
      <c r="AF32" s="1071">
        <v>454</v>
      </c>
      <c r="AG32" s="1072"/>
      <c r="AH32" s="1072"/>
      <c r="AI32" s="1072"/>
      <c r="AJ32" s="1073"/>
      <c r="AK32" s="1016">
        <v>95</v>
      </c>
      <c r="AL32" s="1007"/>
      <c r="AM32" s="1007"/>
      <c r="AN32" s="1007"/>
      <c r="AO32" s="1007"/>
      <c r="AP32" s="1007">
        <v>745</v>
      </c>
      <c r="AQ32" s="1007"/>
      <c r="AR32" s="1007"/>
      <c r="AS32" s="1007"/>
      <c r="AT32" s="1007"/>
      <c r="AU32" s="1007">
        <v>228</v>
      </c>
      <c r="AV32" s="1007"/>
      <c r="AW32" s="1007"/>
      <c r="AX32" s="1007"/>
      <c r="AY32" s="1007"/>
      <c r="AZ32" s="1077" t="s">
        <v>554</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396</v>
      </c>
      <c r="C33" s="1067"/>
      <c r="D33" s="1067"/>
      <c r="E33" s="1067"/>
      <c r="F33" s="1067"/>
      <c r="G33" s="1067"/>
      <c r="H33" s="1067"/>
      <c r="I33" s="1067"/>
      <c r="J33" s="1067"/>
      <c r="K33" s="1067"/>
      <c r="L33" s="1067"/>
      <c r="M33" s="1067"/>
      <c r="N33" s="1067"/>
      <c r="O33" s="1067"/>
      <c r="P33" s="1068"/>
      <c r="Q33" s="1074">
        <v>289</v>
      </c>
      <c r="R33" s="1075"/>
      <c r="S33" s="1075"/>
      <c r="T33" s="1075"/>
      <c r="U33" s="1075"/>
      <c r="V33" s="1075">
        <v>282</v>
      </c>
      <c r="W33" s="1075"/>
      <c r="X33" s="1075"/>
      <c r="Y33" s="1075"/>
      <c r="Z33" s="1075"/>
      <c r="AA33" s="1075">
        <v>8</v>
      </c>
      <c r="AB33" s="1075"/>
      <c r="AC33" s="1075"/>
      <c r="AD33" s="1075"/>
      <c r="AE33" s="1076"/>
      <c r="AF33" s="1071">
        <v>76</v>
      </c>
      <c r="AG33" s="1072"/>
      <c r="AH33" s="1072"/>
      <c r="AI33" s="1072"/>
      <c r="AJ33" s="1073"/>
      <c r="AK33" s="1016">
        <v>193</v>
      </c>
      <c r="AL33" s="1007"/>
      <c r="AM33" s="1007"/>
      <c r="AN33" s="1007"/>
      <c r="AO33" s="1007"/>
      <c r="AP33" s="1007">
        <v>2189</v>
      </c>
      <c r="AQ33" s="1007"/>
      <c r="AR33" s="1007"/>
      <c r="AS33" s="1007"/>
      <c r="AT33" s="1007"/>
      <c r="AU33" s="1007">
        <v>2084</v>
      </c>
      <c r="AV33" s="1007"/>
      <c r="AW33" s="1007"/>
      <c r="AX33" s="1007"/>
      <c r="AY33" s="1007"/>
      <c r="AZ33" s="1077" t="s">
        <v>554</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659</v>
      </c>
      <c r="AG63" s="995"/>
      <c r="AH63" s="995"/>
      <c r="AI63" s="995"/>
      <c r="AJ63" s="1058"/>
      <c r="AK63" s="1059"/>
      <c r="AL63" s="999"/>
      <c r="AM63" s="999"/>
      <c r="AN63" s="999"/>
      <c r="AO63" s="999"/>
      <c r="AP63" s="995">
        <v>2934</v>
      </c>
      <c r="AQ63" s="995"/>
      <c r="AR63" s="995"/>
      <c r="AS63" s="995"/>
      <c r="AT63" s="995"/>
      <c r="AU63" s="995">
        <v>2312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401</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555</v>
      </c>
      <c r="C68" s="1022"/>
      <c r="D68" s="1022"/>
      <c r="E68" s="1022"/>
      <c r="F68" s="1022"/>
      <c r="G68" s="1022"/>
      <c r="H68" s="1022"/>
      <c r="I68" s="1022"/>
      <c r="J68" s="1022"/>
      <c r="K68" s="1022"/>
      <c r="L68" s="1022"/>
      <c r="M68" s="1022"/>
      <c r="N68" s="1022"/>
      <c r="O68" s="1022"/>
      <c r="P68" s="1023"/>
      <c r="Q68" s="1024">
        <v>539</v>
      </c>
      <c r="R68" s="1018"/>
      <c r="S68" s="1018"/>
      <c r="T68" s="1018"/>
      <c r="U68" s="1018"/>
      <c r="V68" s="1018">
        <v>523</v>
      </c>
      <c r="W68" s="1018"/>
      <c r="X68" s="1018"/>
      <c r="Y68" s="1018"/>
      <c r="Z68" s="1018"/>
      <c r="AA68" s="1018">
        <v>15</v>
      </c>
      <c r="AB68" s="1018"/>
      <c r="AC68" s="1018"/>
      <c r="AD68" s="1018"/>
      <c r="AE68" s="1018"/>
      <c r="AF68" s="1018">
        <v>15</v>
      </c>
      <c r="AG68" s="1018"/>
      <c r="AH68" s="1018"/>
      <c r="AI68" s="1018"/>
      <c r="AJ68" s="1018"/>
      <c r="AK68" s="1018" t="s">
        <v>554</v>
      </c>
      <c r="AL68" s="1018"/>
      <c r="AM68" s="1018"/>
      <c r="AN68" s="1018"/>
      <c r="AO68" s="1018"/>
      <c r="AP68" s="1018" t="s">
        <v>554</v>
      </c>
      <c r="AQ68" s="1018"/>
      <c r="AR68" s="1018"/>
      <c r="AS68" s="1018"/>
      <c r="AT68" s="1018"/>
      <c r="AU68" s="1018" t="s">
        <v>554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556</v>
      </c>
      <c r="C69" s="1011"/>
      <c r="D69" s="1011"/>
      <c r="E69" s="1011"/>
      <c r="F69" s="1011"/>
      <c r="G69" s="1011"/>
      <c r="H69" s="1011"/>
      <c r="I69" s="1011"/>
      <c r="J69" s="1011"/>
      <c r="K69" s="1011"/>
      <c r="L69" s="1011"/>
      <c r="M69" s="1011"/>
      <c r="N69" s="1011"/>
      <c r="O69" s="1011"/>
      <c r="P69" s="1012"/>
      <c r="Q69" s="1013">
        <v>4627</v>
      </c>
      <c r="R69" s="1007"/>
      <c r="S69" s="1007"/>
      <c r="T69" s="1007"/>
      <c r="U69" s="1007"/>
      <c r="V69" s="1007">
        <v>4362</v>
      </c>
      <c r="W69" s="1007"/>
      <c r="X69" s="1007"/>
      <c r="Y69" s="1007"/>
      <c r="Z69" s="1007"/>
      <c r="AA69" s="1007">
        <v>265</v>
      </c>
      <c r="AB69" s="1007"/>
      <c r="AC69" s="1007"/>
      <c r="AD69" s="1007"/>
      <c r="AE69" s="1007"/>
      <c r="AF69" s="1007">
        <v>265</v>
      </c>
      <c r="AG69" s="1007"/>
      <c r="AH69" s="1007"/>
      <c r="AI69" s="1007"/>
      <c r="AJ69" s="1007"/>
      <c r="AK69" s="1007">
        <v>7</v>
      </c>
      <c r="AL69" s="1007"/>
      <c r="AM69" s="1007"/>
      <c r="AN69" s="1007"/>
      <c r="AO69" s="1007"/>
      <c r="AP69" s="1007" t="s">
        <v>554</v>
      </c>
      <c r="AQ69" s="1007"/>
      <c r="AR69" s="1007"/>
      <c r="AS69" s="1007"/>
      <c r="AT69" s="1007"/>
      <c r="AU69" s="1007" t="s">
        <v>554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557</v>
      </c>
      <c r="C70" s="1011"/>
      <c r="D70" s="1011"/>
      <c r="E70" s="1011"/>
      <c r="F70" s="1011"/>
      <c r="G70" s="1011"/>
      <c r="H70" s="1011"/>
      <c r="I70" s="1011"/>
      <c r="J70" s="1011"/>
      <c r="K70" s="1011"/>
      <c r="L70" s="1011"/>
      <c r="M70" s="1011"/>
      <c r="N70" s="1011"/>
      <c r="O70" s="1011"/>
      <c r="P70" s="1012"/>
      <c r="Q70" s="1013">
        <v>83</v>
      </c>
      <c r="R70" s="1007"/>
      <c r="S70" s="1007"/>
      <c r="T70" s="1007"/>
      <c r="U70" s="1007"/>
      <c r="V70" s="1007">
        <v>74</v>
      </c>
      <c r="W70" s="1007"/>
      <c r="X70" s="1007"/>
      <c r="Y70" s="1007"/>
      <c r="Z70" s="1007"/>
      <c r="AA70" s="1007">
        <v>9</v>
      </c>
      <c r="AB70" s="1007"/>
      <c r="AC70" s="1007"/>
      <c r="AD70" s="1007"/>
      <c r="AE70" s="1007"/>
      <c r="AF70" s="1007">
        <v>9</v>
      </c>
      <c r="AG70" s="1007"/>
      <c r="AH70" s="1007"/>
      <c r="AI70" s="1007"/>
      <c r="AJ70" s="1007"/>
      <c r="AK70" s="1007" t="s">
        <v>554</v>
      </c>
      <c r="AL70" s="1007"/>
      <c r="AM70" s="1007"/>
      <c r="AN70" s="1007"/>
      <c r="AO70" s="1007"/>
      <c r="AP70" s="1007" t="s">
        <v>554</v>
      </c>
      <c r="AQ70" s="1007"/>
      <c r="AR70" s="1007"/>
      <c r="AS70" s="1007"/>
      <c r="AT70" s="1007"/>
      <c r="AU70" s="1007" t="s">
        <v>554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558</v>
      </c>
      <c r="C71" s="1011"/>
      <c r="D71" s="1011"/>
      <c r="E71" s="1011"/>
      <c r="F71" s="1011"/>
      <c r="G71" s="1011"/>
      <c r="H71" s="1011"/>
      <c r="I71" s="1011"/>
      <c r="J71" s="1011"/>
      <c r="K71" s="1011"/>
      <c r="L71" s="1011"/>
      <c r="M71" s="1011"/>
      <c r="N71" s="1011"/>
      <c r="O71" s="1011"/>
      <c r="P71" s="1012"/>
      <c r="Q71" s="1013">
        <v>118</v>
      </c>
      <c r="R71" s="1007"/>
      <c r="S71" s="1007"/>
      <c r="T71" s="1007"/>
      <c r="U71" s="1007"/>
      <c r="V71" s="1007">
        <v>106</v>
      </c>
      <c r="W71" s="1007"/>
      <c r="X71" s="1007"/>
      <c r="Y71" s="1007"/>
      <c r="Z71" s="1007"/>
      <c r="AA71" s="1007">
        <v>12</v>
      </c>
      <c r="AB71" s="1007"/>
      <c r="AC71" s="1007"/>
      <c r="AD71" s="1007"/>
      <c r="AE71" s="1007"/>
      <c r="AF71" s="1007">
        <v>12</v>
      </c>
      <c r="AG71" s="1007"/>
      <c r="AH71" s="1007"/>
      <c r="AI71" s="1007"/>
      <c r="AJ71" s="1007"/>
      <c r="AK71" s="1007" t="s">
        <v>554</v>
      </c>
      <c r="AL71" s="1007"/>
      <c r="AM71" s="1007"/>
      <c r="AN71" s="1007"/>
      <c r="AO71" s="1007"/>
      <c r="AP71" s="1007" t="s">
        <v>554</v>
      </c>
      <c r="AQ71" s="1007"/>
      <c r="AR71" s="1007"/>
      <c r="AS71" s="1007"/>
      <c r="AT71" s="1007"/>
      <c r="AU71" s="1007" t="s">
        <v>554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559</v>
      </c>
      <c r="C72" s="1011"/>
      <c r="D72" s="1011"/>
      <c r="E72" s="1011"/>
      <c r="F72" s="1011"/>
      <c r="G72" s="1011"/>
      <c r="H72" s="1011"/>
      <c r="I72" s="1011"/>
      <c r="J72" s="1011"/>
      <c r="K72" s="1011"/>
      <c r="L72" s="1011"/>
      <c r="M72" s="1011"/>
      <c r="N72" s="1011"/>
      <c r="O72" s="1011"/>
      <c r="P72" s="1012"/>
      <c r="Q72" s="1013">
        <v>590</v>
      </c>
      <c r="R72" s="1007"/>
      <c r="S72" s="1007"/>
      <c r="T72" s="1007"/>
      <c r="U72" s="1007"/>
      <c r="V72" s="1007">
        <v>542</v>
      </c>
      <c r="W72" s="1007"/>
      <c r="X72" s="1007"/>
      <c r="Y72" s="1007"/>
      <c r="Z72" s="1007"/>
      <c r="AA72" s="1007">
        <v>48</v>
      </c>
      <c r="AB72" s="1007"/>
      <c r="AC72" s="1007"/>
      <c r="AD72" s="1007"/>
      <c r="AE72" s="1007"/>
      <c r="AF72" s="1007">
        <v>48</v>
      </c>
      <c r="AG72" s="1007"/>
      <c r="AH72" s="1007"/>
      <c r="AI72" s="1007"/>
      <c r="AJ72" s="1007"/>
      <c r="AK72" s="1007" t="s">
        <v>554</v>
      </c>
      <c r="AL72" s="1007"/>
      <c r="AM72" s="1007"/>
      <c r="AN72" s="1007"/>
      <c r="AO72" s="1007"/>
      <c r="AP72" s="1007" t="s">
        <v>554</v>
      </c>
      <c r="AQ72" s="1007"/>
      <c r="AR72" s="1007"/>
      <c r="AS72" s="1007"/>
      <c r="AT72" s="1007"/>
      <c r="AU72" s="1007" t="s">
        <v>554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560</v>
      </c>
      <c r="C73" s="1011"/>
      <c r="D73" s="1011"/>
      <c r="E73" s="1011"/>
      <c r="F73" s="1011"/>
      <c r="G73" s="1011"/>
      <c r="H73" s="1011"/>
      <c r="I73" s="1011"/>
      <c r="J73" s="1011"/>
      <c r="K73" s="1011"/>
      <c r="L73" s="1011"/>
      <c r="M73" s="1011"/>
      <c r="N73" s="1011"/>
      <c r="O73" s="1011"/>
      <c r="P73" s="1012"/>
      <c r="Q73" s="1013">
        <v>153545</v>
      </c>
      <c r="R73" s="1007"/>
      <c r="S73" s="1007"/>
      <c r="T73" s="1007"/>
      <c r="U73" s="1007"/>
      <c r="V73" s="1007">
        <v>151526</v>
      </c>
      <c r="W73" s="1007"/>
      <c r="X73" s="1007"/>
      <c r="Y73" s="1007"/>
      <c r="Z73" s="1007"/>
      <c r="AA73" s="1007">
        <v>2019</v>
      </c>
      <c r="AB73" s="1007"/>
      <c r="AC73" s="1007"/>
      <c r="AD73" s="1007"/>
      <c r="AE73" s="1007"/>
      <c r="AF73" s="1007">
        <v>2019</v>
      </c>
      <c r="AG73" s="1007"/>
      <c r="AH73" s="1007"/>
      <c r="AI73" s="1007"/>
      <c r="AJ73" s="1007"/>
      <c r="AK73" s="1007">
        <v>1106</v>
      </c>
      <c r="AL73" s="1007"/>
      <c r="AM73" s="1007"/>
      <c r="AN73" s="1007"/>
      <c r="AO73" s="1007"/>
      <c r="AP73" s="1007" t="s">
        <v>554</v>
      </c>
      <c r="AQ73" s="1007"/>
      <c r="AR73" s="1007"/>
      <c r="AS73" s="1007"/>
      <c r="AT73" s="1007"/>
      <c r="AU73" s="1007" t="s">
        <v>554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561</v>
      </c>
      <c r="C74" s="1011"/>
      <c r="D74" s="1011"/>
      <c r="E74" s="1011"/>
      <c r="F74" s="1011"/>
      <c r="G74" s="1011"/>
      <c r="H74" s="1011"/>
      <c r="I74" s="1011"/>
      <c r="J74" s="1011"/>
      <c r="K74" s="1011"/>
      <c r="L74" s="1011"/>
      <c r="M74" s="1011"/>
      <c r="N74" s="1011"/>
      <c r="O74" s="1011"/>
      <c r="P74" s="1012"/>
      <c r="Q74" s="1013">
        <v>671</v>
      </c>
      <c r="R74" s="1007"/>
      <c r="S74" s="1007"/>
      <c r="T74" s="1007"/>
      <c r="U74" s="1007"/>
      <c r="V74" s="1007">
        <v>664</v>
      </c>
      <c r="W74" s="1007"/>
      <c r="X74" s="1007"/>
      <c r="Y74" s="1007"/>
      <c r="Z74" s="1007"/>
      <c r="AA74" s="1007">
        <v>7</v>
      </c>
      <c r="AB74" s="1007"/>
      <c r="AC74" s="1007"/>
      <c r="AD74" s="1007"/>
      <c r="AE74" s="1007"/>
      <c r="AF74" s="1007">
        <v>7</v>
      </c>
      <c r="AG74" s="1007"/>
      <c r="AH74" s="1007"/>
      <c r="AI74" s="1007"/>
      <c r="AJ74" s="1007"/>
      <c r="AK74" s="1007" t="s">
        <v>554</v>
      </c>
      <c r="AL74" s="1007"/>
      <c r="AM74" s="1007"/>
      <c r="AN74" s="1007"/>
      <c r="AO74" s="1007"/>
      <c r="AP74" s="1007" t="s">
        <v>554</v>
      </c>
      <c r="AQ74" s="1007"/>
      <c r="AR74" s="1007"/>
      <c r="AS74" s="1007"/>
      <c r="AT74" s="1007"/>
      <c r="AU74" s="1007" t="s">
        <v>554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2375</v>
      </c>
      <c r="AG88" s="995"/>
      <c r="AH88" s="995"/>
      <c r="AI88" s="995"/>
      <c r="AJ88" s="995"/>
      <c r="AK88" s="999"/>
      <c r="AL88" s="999"/>
      <c r="AM88" s="999"/>
      <c r="AN88" s="999"/>
      <c r="AO88" s="999"/>
      <c r="AP88" s="995" t="s">
        <v>554</v>
      </c>
      <c r="AQ88" s="995"/>
      <c r="AR88" s="995"/>
      <c r="AS88" s="995"/>
      <c r="AT88" s="995"/>
      <c r="AU88" s="995" t="s">
        <v>554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566</v>
      </c>
      <c r="CX102" s="989"/>
      <c r="CY102" s="989"/>
      <c r="CZ102" s="989"/>
      <c r="DA102" s="990"/>
      <c r="DB102" s="988" t="s">
        <v>554</v>
      </c>
      <c r="DC102" s="989"/>
      <c r="DD102" s="989"/>
      <c r="DE102" s="989"/>
      <c r="DF102" s="990"/>
      <c r="DG102" s="988" t="s">
        <v>554</v>
      </c>
      <c r="DH102" s="989"/>
      <c r="DI102" s="989"/>
      <c r="DJ102" s="989"/>
      <c r="DK102" s="990"/>
      <c r="DL102" s="988" t="s">
        <v>554</v>
      </c>
      <c r="DM102" s="989"/>
      <c r="DN102" s="989"/>
      <c r="DO102" s="989"/>
      <c r="DP102" s="990"/>
      <c r="DQ102" s="988" t="s">
        <v>554</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295</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295</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295</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602899</v>
      </c>
      <c r="AB110" s="925"/>
      <c r="AC110" s="925"/>
      <c r="AD110" s="925"/>
      <c r="AE110" s="926"/>
      <c r="AF110" s="927">
        <v>598188</v>
      </c>
      <c r="AG110" s="925"/>
      <c r="AH110" s="925"/>
      <c r="AI110" s="925"/>
      <c r="AJ110" s="926"/>
      <c r="AK110" s="927">
        <v>577089</v>
      </c>
      <c r="AL110" s="925"/>
      <c r="AM110" s="925"/>
      <c r="AN110" s="925"/>
      <c r="AO110" s="926"/>
      <c r="AP110" s="928">
        <v>17.3</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6247956</v>
      </c>
      <c r="BR110" s="878"/>
      <c r="BS110" s="878"/>
      <c r="BT110" s="878"/>
      <c r="BU110" s="878"/>
      <c r="BV110" s="878">
        <v>6152605</v>
      </c>
      <c r="BW110" s="878"/>
      <c r="BX110" s="878"/>
      <c r="BY110" s="878"/>
      <c r="BZ110" s="878"/>
      <c r="CA110" s="878">
        <v>6094174</v>
      </c>
      <c r="CB110" s="878"/>
      <c r="CC110" s="878"/>
      <c r="CD110" s="878"/>
      <c r="CE110" s="878"/>
      <c r="CF110" s="902">
        <v>183.1</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1371</v>
      </c>
      <c r="BR111" s="853"/>
      <c r="BS111" s="853"/>
      <c r="BT111" s="853"/>
      <c r="BU111" s="853"/>
      <c r="BV111" s="853">
        <v>1037</v>
      </c>
      <c r="BW111" s="853"/>
      <c r="BX111" s="853"/>
      <c r="BY111" s="853"/>
      <c r="BZ111" s="853"/>
      <c r="CA111" s="853">
        <v>705</v>
      </c>
      <c r="CB111" s="853"/>
      <c r="CC111" s="853"/>
      <c r="CD111" s="853"/>
      <c r="CE111" s="853"/>
      <c r="CF111" s="911">
        <v>0</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2613910</v>
      </c>
      <c r="BR112" s="853"/>
      <c r="BS112" s="853"/>
      <c r="BT112" s="853"/>
      <c r="BU112" s="853"/>
      <c r="BV112" s="853">
        <v>2448858</v>
      </c>
      <c r="BW112" s="853"/>
      <c r="BX112" s="853"/>
      <c r="BY112" s="853"/>
      <c r="BZ112" s="853"/>
      <c r="CA112" s="853">
        <v>2312249</v>
      </c>
      <c r="CB112" s="853"/>
      <c r="CC112" s="853"/>
      <c r="CD112" s="853"/>
      <c r="CE112" s="853"/>
      <c r="CF112" s="911">
        <v>69.5</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173549</v>
      </c>
      <c r="AB113" s="955"/>
      <c r="AC113" s="955"/>
      <c r="AD113" s="955"/>
      <c r="AE113" s="956"/>
      <c r="AF113" s="957">
        <v>176798</v>
      </c>
      <c r="AG113" s="955"/>
      <c r="AH113" s="955"/>
      <c r="AI113" s="955"/>
      <c r="AJ113" s="956"/>
      <c r="AK113" s="957">
        <v>209180</v>
      </c>
      <c r="AL113" s="955"/>
      <c r="AM113" s="955"/>
      <c r="AN113" s="955"/>
      <c r="AO113" s="956"/>
      <c r="AP113" s="958">
        <v>6.3</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27344</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15124</v>
      </c>
      <c r="AB114" s="816"/>
      <c r="AC114" s="816"/>
      <c r="AD114" s="816"/>
      <c r="AE114" s="817"/>
      <c r="AF114" s="818">
        <v>14564</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840330</v>
      </c>
      <c r="BR114" s="853"/>
      <c r="BS114" s="853"/>
      <c r="BT114" s="853"/>
      <c r="BU114" s="853"/>
      <c r="BV114" s="853">
        <v>819881</v>
      </c>
      <c r="BW114" s="853"/>
      <c r="BX114" s="853"/>
      <c r="BY114" s="853"/>
      <c r="BZ114" s="853"/>
      <c r="CA114" s="853">
        <v>776652</v>
      </c>
      <c r="CB114" s="853"/>
      <c r="CC114" s="853"/>
      <c r="CD114" s="853"/>
      <c r="CE114" s="853"/>
      <c r="CF114" s="911">
        <v>23.3</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356</v>
      </c>
      <c r="AB115" s="955"/>
      <c r="AC115" s="955"/>
      <c r="AD115" s="955"/>
      <c r="AE115" s="956"/>
      <c r="AF115" s="957">
        <v>350</v>
      </c>
      <c r="AG115" s="955"/>
      <c r="AH115" s="955"/>
      <c r="AI115" s="955"/>
      <c r="AJ115" s="956"/>
      <c r="AK115" s="957">
        <v>1259</v>
      </c>
      <c r="AL115" s="955"/>
      <c r="AM115" s="955"/>
      <c r="AN115" s="955"/>
      <c r="AO115" s="956"/>
      <c r="AP115" s="958">
        <v>0</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v>955</v>
      </c>
      <c r="AL116" s="816"/>
      <c r="AM116" s="816"/>
      <c r="AN116" s="816"/>
      <c r="AO116" s="817"/>
      <c r="AP116" s="860">
        <v>0</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791928</v>
      </c>
      <c r="AB117" s="939"/>
      <c r="AC117" s="939"/>
      <c r="AD117" s="939"/>
      <c r="AE117" s="940"/>
      <c r="AF117" s="941">
        <v>789900</v>
      </c>
      <c r="AG117" s="939"/>
      <c r="AH117" s="939"/>
      <c r="AI117" s="939"/>
      <c r="AJ117" s="940"/>
      <c r="AK117" s="941">
        <v>788483</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295</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443</v>
      </c>
      <c r="BP119" s="914"/>
      <c r="BQ119" s="915">
        <v>9730911</v>
      </c>
      <c r="BR119" s="881"/>
      <c r="BS119" s="881"/>
      <c r="BT119" s="881"/>
      <c r="BU119" s="881"/>
      <c r="BV119" s="881">
        <v>9422381</v>
      </c>
      <c r="BW119" s="881"/>
      <c r="BX119" s="881"/>
      <c r="BY119" s="881"/>
      <c r="BZ119" s="881"/>
      <c r="CA119" s="881">
        <v>9183780</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1371</v>
      </c>
      <c r="DH119" s="800"/>
      <c r="DI119" s="800"/>
      <c r="DJ119" s="800"/>
      <c r="DK119" s="801"/>
      <c r="DL119" s="802">
        <v>1037</v>
      </c>
      <c r="DM119" s="800"/>
      <c r="DN119" s="800"/>
      <c r="DO119" s="800"/>
      <c r="DP119" s="801"/>
      <c r="DQ119" s="802">
        <v>705</v>
      </c>
      <c r="DR119" s="800"/>
      <c r="DS119" s="800"/>
      <c r="DT119" s="800"/>
      <c r="DU119" s="801"/>
      <c r="DV119" s="884">
        <v>0</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1638204</v>
      </c>
      <c r="BR120" s="878"/>
      <c r="BS120" s="878"/>
      <c r="BT120" s="878"/>
      <c r="BU120" s="878"/>
      <c r="BV120" s="878">
        <v>1799547</v>
      </c>
      <c r="BW120" s="878"/>
      <c r="BX120" s="878"/>
      <c r="BY120" s="878"/>
      <c r="BZ120" s="878"/>
      <c r="CA120" s="878">
        <v>1516913</v>
      </c>
      <c r="CB120" s="878"/>
      <c r="CC120" s="878"/>
      <c r="CD120" s="878"/>
      <c r="CE120" s="878"/>
      <c r="CF120" s="902">
        <v>45.6</v>
      </c>
      <c r="CG120" s="903"/>
      <c r="CH120" s="903"/>
      <c r="CI120" s="903"/>
      <c r="CJ120" s="903"/>
      <c r="CK120" s="904" t="s">
        <v>447</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2371031</v>
      </c>
      <c r="DH120" s="878"/>
      <c r="DI120" s="878"/>
      <c r="DJ120" s="878"/>
      <c r="DK120" s="878"/>
      <c r="DL120" s="878">
        <v>2230471</v>
      </c>
      <c r="DM120" s="878"/>
      <c r="DN120" s="878"/>
      <c r="DO120" s="878"/>
      <c r="DP120" s="878"/>
      <c r="DQ120" s="878">
        <v>2084177</v>
      </c>
      <c r="DR120" s="878"/>
      <c r="DS120" s="878"/>
      <c r="DT120" s="878"/>
      <c r="DU120" s="878"/>
      <c r="DV120" s="879">
        <v>62.6</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242879</v>
      </c>
      <c r="DH121" s="853"/>
      <c r="DI121" s="853"/>
      <c r="DJ121" s="853"/>
      <c r="DK121" s="853"/>
      <c r="DL121" s="853">
        <v>218387</v>
      </c>
      <c r="DM121" s="853"/>
      <c r="DN121" s="853"/>
      <c r="DO121" s="853"/>
      <c r="DP121" s="853"/>
      <c r="DQ121" s="853">
        <v>228072</v>
      </c>
      <c r="DR121" s="853"/>
      <c r="DS121" s="853"/>
      <c r="DT121" s="853"/>
      <c r="DU121" s="853"/>
      <c r="DV121" s="830">
        <v>6.9</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5956757</v>
      </c>
      <c r="BR122" s="881"/>
      <c r="BS122" s="881"/>
      <c r="BT122" s="881"/>
      <c r="BU122" s="881"/>
      <c r="BV122" s="881">
        <v>5890703</v>
      </c>
      <c r="BW122" s="881"/>
      <c r="BX122" s="881"/>
      <c r="BY122" s="881"/>
      <c r="BZ122" s="881"/>
      <c r="CA122" s="881">
        <v>5763585</v>
      </c>
      <c r="CB122" s="881"/>
      <c r="CC122" s="881"/>
      <c r="CD122" s="881"/>
      <c r="CE122" s="881"/>
      <c r="CF122" s="882">
        <v>173.2</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451</v>
      </c>
      <c r="BP123" s="914"/>
      <c r="BQ123" s="868">
        <v>7594961</v>
      </c>
      <c r="BR123" s="869"/>
      <c r="BS123" s="869"/>
      <c r="BT123" s="869"/>
      <c r="BU123" s="869"/>
      <c r="BV123" s="869">
        <v>7690250</v>
      </c>
      <c r="BW123" s="869"/>
      <c r="BX123" s="869"/>
      <c r="BY123" s="869"/>
      <c r="BZ123" s="869"/>
      <c r="CA123" s="869">
        <v>7280498</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62.3</v>
      </c>
      <c r="BR124" s="867"/>
      <c r="BS124" s="867"/>
      <c r="BT124" s="867"/>
      <c r="BU124" s="867"/>
      <c r="BV124" s="867">
        <v>52.1</v>
      </c>
      <c r="BW124" s="867"/>
      <c r="BX124" s="867"/>
      <c r="BY124" s="867"/>
      <c r="BZ124" s="867"/>
      <c r="CA124" s="867">
        <v>57.1</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337</v>
      </c>
      <c r="AB126" s="816"/>
      <c r="AC126" s="816"/>
      <c r="AD126" s="816"/>
      <c r="AE126" s="817"/>
      <c r="AF126" s="818">
        <v>334</v>
      </c>
      <c r="AG126" s="816"/>
      <c r="AH126" s="816"/>
      <c r="AI126" s="816"/>
      <c r="AJ126" s="817"/>
      <c r="AK126" s="818">
        <v>332</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19</v>
      </c>
      <c r="AB127" s="816"/>
      <c r="AC127" s="816"/>
      <c r="AD127" s="816"/>
      <c r="AE127" s="817"/>
      <c r="AF127" s="818">
        <v>16</v>
      </c>
      <c r="AG127" s="816"/>
      <c r="AH127" s="816"/>
      <c r="AI127" s="816"/>
      <c r="AJ127" s="817"/>
      <c r="AK127" s="818">
        <v>927</v>
      </c>
      <c r="AL127" s="816"/>
      <c r="AM127" s="816"/>
      <c r="AN127" s="816"/>
      <c r="AO127" s="817"/>
      <c r="AP127" s="860">
        <v>0</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3906852</v>
      </c>
      <c r="AB129" s="816"/>
      <c r="AC129" s="816"/>
      <c r="AD129" s="816"/>
      <c r="AE129" s="817"/>
      <c r="AF129" s="818">
        <v>3814610</v>
      </c>
      <c r="AG129" s="816"/>
      <c r="AH129" s="816"/>
      <c r="AI129" s="816"/>
      <c r="AJ129" s="817"/>
      <c r="AK129" s="818">
        <v>3818565</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478726</v>
      </c>
      <c r="AB130" s="816"/>
      <c r="AC130" s="816"/>
      <c r="AD130" s="816"/>
      <c r="AE130" s="817"/>
      <c r="AF130" s="818">
        <v>490589</v>
      </c>
      <c r="AG130" s="816"/>
      <c r="AH130" s="816"/>
      <c r="AI130" s="816"/>
      <c r="AJ130" s="817"/>
      <c r="AK130" s="818">
        <v>490659</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3428126</v>
      </c>
      <c r="AB131" s="800"/>
      <c r="AC131" s="800"/>
      <c r="AD131" s="800"/>
      <c r="AE131" s="801"/>
      <c r="AF131" s="802">
        <v>3324021</v>
      </c>
      <c r="AG131" s="800"/>
      <c r="AH131" s="800"/>
      <c r="AI131" s="800"/>
      <c r="AJ131" s="801"/>
      <c r="AK131" s="802">
        <v>3327906</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57.1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9.1362452839999992</v>
      </c>
      <c r="AB132" s="781"/>
      <c r="AC132" s="781"/>
      <c r="AD132" s="781"/>
      <c r="AE132" s="782"/>
      <c r="AF132" s="783">
        <v>9.0044858320000003</v>
      </c>
      <c r="AG132" s="781"/>
      <c r="AH132" s="781"/>
      <c r="AI132" s="781"/>
      <c r="AJ132" s="782"/>
      <c r="AK132" s="783">
        <v>8.9492912360000005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10</v>
      </c>
      <c r="AB133" s="760"/>
      <c r="AC133" s="760"/>
      <c r="AD133" s="760"/>
      <c r="AE133" s="761"/>
      <c r="AF133" s="759">
        <v>9.5</v>
      </c>
      <c r="AG133" s="760"/>
      <c r="AH133" s="760"/>
      <c r="AI133" s="760"/>
      <c r="AJ133" s="761"/>
      <c r="AK133" s="759">
        <v>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yxtwNwlMdLpyPXtdBTzq/47nMZ1zgI5G8b42lKLpBS3DYmkAiCzutVYM7n7IDPQKyxkXJSm8D8WmQyz1UvIKA==" saltValue="l5GLGKqknlMoWWqf9L05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9vyAbFvzzKdDESQcTt/+NUdteHSQMMlKm3nie8tnrkDSSJSu587PNaKbmxa1knxmsp3GFLqDUgxk4winNcYPA==" saltValue="0xp1lwETB0wzil/n+s69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OegwZ2aXkbIwYknHbg3O0btgtBlvCpwCFQkmS0zoT07ralPI9IZNlBDK4lVU+9OKevRpKiufHeM3wF+rVSbKQ==" saltValue="Fe/RM0IC/1Dczqol3487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1098898</v>
      </c>
      <c r="AP9" s="281">
        <v>136340</v>
      </c>
      <c r="AQ9" s="282">
        <v>143407</v>
      </c>
      <c r="AR9" s="283">
        <v>-4.9000000000000004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4172</v>
      </c>
      <c r="AP10" s="284">
        <v>518</v>
      </c>
      <c r="AQ10" s="285">
        <v>20271</v>
      </c>
      <c r="AR10" s="286">
        <v>-97.4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14791</v>
      </c>
      <c r="AP11" s="284">
        <v>1835</v>
      </c>
      <c r="AQ11" s="285">
        <v>1412</v>
      </c>
      <c r="AR11" s="286">
        <v>30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66356</v>
      </c>
      <c r="AP13" s="284">
        <v>8233</v>
      </c>
      <c r="AQ13" s="285">
        <v>5234</v>
      </c>
      <c r="AR13" s="286">
        <v>57.3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16006</v>
      </c>
      <c r="AP14" s="284">
        <v>1986</v>
      </c>
      <c r="AQ14" s="285">
        <v>3337</v>
      </c>
      <c r="AR14" s="286">
        <v>-40.5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-115433</v>
      </c>
      <c r="AP15" s="284">
        <v>-14322</v>
      </c>
      <c r="AQ15" s="285">
        <v>-9830</v>
      </c>
      <c r="AR15" s="286">
        <v>45.7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1084790</v>
      </c>
      <c r="AP16" s="284">
        <v>134589</v>
      </c>
      <c r="AQ16" s="285">
        <v>163831</v>
      </c>
      <c r="AR16" s="286">
        <v>-17.8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14.89</v>
      </c>
      <c r="AP21" s="298">
        <v>14.18</v>
      </c>
      <c r="AQ21" s="299">
        <v>0.71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96.6</v>
      </c>
      <c r="AP22" s="303">
        <v>95.4</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577089</v>
      </c>
      <c r="AP32" s="312">
        <v>71599</v>
      </c>
      <c r="AQ32" s="313">
        <v>86321</v>
      </c>
      <c r="AR32" s="314">
        <v>-17.100000000000001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209180</v>
      </c>
      <c r="AP35" s="312">
        <v>25953</v>
      </c>
      <c r="AQ35" s="313">
        <v>18581</v>
      </c>
      <c r="AR35" s="314">
        <v>39.700000000000003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t="s">
        <v>489</v>
      </c>
      <c r="AP36" s="312" t="s">
        <v>489</v>
      </c>
      <c r="AQ36" s="313">
        <v>4521</v>
      </c>
      <c r="AR36" s="314" t="s">
        <v>489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1259</v>
      </c>
      <c r="AP37" s="312">
        <v>156</v>
      </c>
      <c r="AQ37" s="313">
        <v>983</v>
      </c>
      <c r="AR37" s="314">
        <v>-84.1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v>955</v>
      </c>
      <c r="AP38" s="315">
        <v>118</v>
      </c>
      <c r="AQ38" s="316">
        <v>20</v>
      </c>
      <c r="AR38" s="304">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t="s">
        <v>489</v>
      </c>
      <c r="AP39" s="312" t="s">
        <v>489</v>
      </c>
      <c r="AQ39" s="313">
        <v>-4212</v>
      </c>
      <c r="AR39" s="314" t="s">
        <v>489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-490659</v>
      </c>
      <c r="AP40" s="312">
        <v>-60876</v>
      </c>
      <c r="AQ40" s="313">
        <v>-70783</v>
      </c>
      <c r="AR40" s="314">
        <v>-14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297824</v>
      </c>
      <c r="AP41" s="312">
        <v>36951</v>
      </c>
      <c r="AQ41" s="313">
        <v>35432</v>
      </c>
      <c r="AR41" s="314">
        <v>4.3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987130</v>
      </c>
      <c r="AN51" s="334">
        <v>109268</v>
      </c>
      <c r="AO51" s="335">
        <v>112.2</v>
      </c>
      <c r="AP51" s="336">
        <v>145139</v>
      </c>
      <c r="AQ51" s="337">
        <v>19.5</v>
      </c>
      <c r="AR51" s="338">
        <v>92.7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469306</v>
      </c>
      <c r="AN52" s="342">
        <v>51949</v>
      </c>
      <c r="AO52" s="343">
        <v>17.600000000000001</v>
      </c>
      <c r="AP52" s="344">
        <v>83762</v>
      </c>
      <c r="AQ52" s="345">
        <v>33.1</v>
      </c>
      <c r="AR52" s="346">
        <v>-15.5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2091217</v>
      </c>
      <c r="AN53" s="334">
        <v>237665</v>
      </c>
      <c r="AO53" s="335">
        <v>117.5</v>
      </c>
      <c r="AP53" s="336">
        <v>125391</v>
      </c>
      <c r="AQ53" s="337">
        <v>-13.6</v>
      </c>
      <c r="AR53" s="338">
        <v>131.1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1008620</v>
      </c>
      <c r="AN54" s="342">
        <v>114629</v>
      </c>
      <c r="AO54" s="343">
        <v>120.7</v>
      </c>
      <c r="AP54" s="344">
        <v>68516</v>
      </c>
      <c r="AQ54" s="345">
        <v>-18.2</v>
      </c>
      <c r="AR54" s="346">
        <v>138.9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663483</v>
      </c>
      <c r="AN55" s="334">
        <v>76997</v>
      </c>
      <c r="AO55" s="335">
        <v>-67.599999999999994</v>
      </c>
      <c r="AP55" s="336">
        <v>138402</v>
      </c>
      <c r="AQ55" s="337">
        <v>10.4</v>
      </c>
      <c r="AR55" s="338">
        <v>-78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374459</v>
      </c>
      <c r="AN56" s="342">
        <v>43456</v>
      </c>
      <c r="AO56" s="343">
        <v>-62.1</v>
      </c>
      <c r="AP56" s="344">
        <v>70652</v>
      </c>
      <c r="AQ56" s="345">
        <v>3.1</v>
      </c>
      <c r="AR56" s="346">
        <v>-65.2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575788</v>
      </c>
      <c r="AN57" s="334">
        <v>68800</v>
      </c>
      <c r="AO57" s="335">
        <v>-10.6</v>
      </c>
      <c r="AP57" s="336">
        <v>146367</v>
      </c>
      <c r="AQ57" s="337">
        <v>5.8</v>
      </c>
      <c r="AR57" s="338">
        <v>-16.399999999999999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457050</v>
      </c>
      <c r="AN58" s="342">
        <v>54612</v>
      </c>
      <c r="AO58" s="343">
        <v>25.7</v>
      </c>
      <c r="AP58" s="344">
        <v>79441</v>
      </c>
      <c r="AQ58" s="345">
        <v>12.4</v>
      </c>
      <c r="AR58" s="346">
        <v>13.3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475263</v>
      </c>
      <c r="AN59" s="334">
        <v>58966</v>
      </c>
      <c r="AO59" s="335">
        <v>-14.3</v>
      </c>
      <c r="AP59" s="336">
        <v>165181</v>
      </c>
      <c r="AQ59" s="337">
        <v>12.9</v>
      </c>
      <c r="AR59" s="338">
        <v>-27.2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205962</v>
      </c>
      <c r="AN60" s="342">
        <v>25554</v>
      </c>
      <c r="AO60" s="343">
        <v>-53.2</v>
      </c>
      <c r="AP60" s="344">
        <v>82246</v>
      </c>
      <c r="AQ60" s="345">
        <v>3.5</v>
      </c>
      <c r="AR60" s="346">
        <v>-56.7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958576</v>
      </c>
      <c r="AN61" s="349">
        <v>110339</v>
      </c>
      <c r="AO61" s="350">
        <v>27.4</v>
      </c>
      <c r="AP61" s="351">
        <v>144096</v>
      </c>
      <c r="AQ61" s="352">
        <v>7</v>
      </c>
      <c r="AR61" s="338">
        <v>20.399999999999999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503079</v>
      </c>
      <c r="AN62" s="342">
        <v>58040</v>
      </c>
      <c r="AO62" s="343">
        <v>9.6999999999999993</v>
      </c>
      <c r="AP62" s="344">
        <v>76923</v>
      </c>
      <c r="AQ62" s="345">
        <v>6.8</v>
      </c>
      <c r="AR62" s="346">
        <v>2.9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bE/vuHIyOFGwq+/Rfo6GL0/PYvnMgGzEd5AK1vL3Su/8Apa0Woug2EWbpeyB23cXxqcjW72mo6s6F1bUuH2wg==" saltValue="qfsltbrarcLRJN9sQH1C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M396R3Q65wktCrbiirsqiWHnzDIzXmJMwsHjn8jlKb0AvEN5IqX2B5g9ebGtM2yedtcT2bLROBMKlS3xe1vPEQ==" saltValue="xu5ir2rjfMmgL92MLyWsV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28"/>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sheetData>
  <sheetProtection algorithmName="SHA-512" hashValue="lm2ygC7Ofvt9JaOdexXTaOgqnNLjoI2IODLGnQApW2/rcfC5fAv/uc1x8Ik+GAneSn+Eg7Jdaxm2mWC02Lp5RA==" saltValue="RhHV1xtj9WbwWaI5l9br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8"/>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26.54</v>
      </c>
      <c r="G47" s="12">
        <v>28.15</v>
      </c>
      <c r="H47" s="12">
        <v>30.07</v>
      </c>
      <c r="I47" s="12">
        <v>33.71</v>
      </c>
      <c r="J47" s="13">
        <v>26.26</v>
      </c>
    </row>
    <row r="48" spans="2:10" ht="57.75" customHeight="1" x14ac:dyDescent="0.15">
      <c r="B48" s="14"/>
      <c r="C48" s="1177" t="s">
        <v>4</v>
      </c>
      <c r="D48" s="1177"/>
      <c r="E48" s="1178"/>
      <c r="F48" s="15">
        <v>7.84</v>
      </c>
      <c r="G48" s="16">
        <v>8.3699999999999992</v>
      </c>
      <c r="H48" s="16">
        <v>11.16</v>
      </c>
      <c r="I48" s="16">
        <v>4.26</v>
      </c>
      <c r="J48" s="17">
        <v>9.6199999999999992</v>
      </c>
    </row>
    <row r="49" spans="2:10" ht="57.75" customHeight="1" thickBot="1" x14ac:dyDescent="0.2">
      <c r="B49" s="18"/>
      <c r="C49" s="1179" t="s">
        <v>5</v>
      </c>
      <c r="D49" s="1179"/>
      <c r="E49" s="1180"/>
      <c r="F49" s="19">
        <v>3.59</v>
      </c>
      <c r="G49" s="20">
        <v>3.18</v>
      </c>
      <c r="H49" s="20">
        <v>7.26</v>
      </c>
      <c r="I49" s="20" t="s">
        <v>532</v>
      </c>
      <c r="J49" s="21" t="s">
        <v>533</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row r="63" spans="2:10" ht="13.5" hidden="1" customHeight="1" x14ac:dyDescent="0.15"/>
    <row r="64" spans="2:10" ht="13.5" hidden="1" customHeight="1" x14ac:dyDescent="0.15"/>
    <row r="65" ht="13.5" hidden="1" customHeight="1" x14ac:dyDescent="0.15"/>
    <row r="66" ht="13.5" hidden="1" customHeight="1" x14ac:dyDescent="0.15"/>
    <row r="67" ht="13.5" hidden="1" customHeight="1" x14ac:dyDescent="0.15"/>
    <row r="68" ht="13.5" hidden="1" customHeight="1" x14ac:dyDescent="0.15"/>
  </sheetData>
  <sheetProtection algorithmName="SHA-512" hashValue="GtsgTkuSqzhRi2ZgvVIHmSl8xQ0u5ISEMyvWiC9Q3+j2q/Q40vLSuGAjMi93qZ/E3SeI3FHQxUNBaz0mq7eSAQ==" saltValue="p/xAvTnuOn30cSMBmQb+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2025-09-17T23:17:59Z</cp:lastPrinted>
  <dcterms:created xsi:type="dcterms:W3CDTF">2025-02-19T00:47:03Z</dcterms:created>
  <dcterms:modified xsi:type="dcterms:W3CDTF">2025-09-17T23:24:31Z</dcterms:modified>
  <cp:category/>
</cp:coreProperties>
</file>